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My Data From Year 2012 till 8 June 2022\Year 2024 Documents\HER projects Documents\Kunar HER project\RF No-AF425UN-2024-0196-KNR\"/>
    </mc:Choice>
  </mc:AlternateContent>
  <bookViews>
    <workbookView xWindow="0" yWindow="0" windowWidth="19200" windowHeight="8300" firstSheet="3" activeTab="3"/>
  </bookViews>
  <sheets>
    <sheet name="7HSC Drug re" sheetId="1" state="hidden" r:id="rId1"/>
    <sheet name="NRH MEs 2014    --" sheetId="2" state="hidden" r:id="rId2"/>
    <sheet name="NRH MEs 2014(2)" sheetId="4" state="hidden" r:id="rId3"/>
    <sheet name="NRH MEs 2014 Final" sheetId="5" r:id="rId4"/>
    <sheet name="urgent ME NGR " sheetId="3" state="hidden" r:id="rId5"/>
  </sheets>
  <definedNames>
    <definedName name="country_curr" localSheetId="1">#REF!</definedName>
    <definedName name="country_curr" localSheetId="3">#REF!</definedName>
    <definedName name="country_curr" localSheetId="2">#REF!</definedName>
    <definedName name="country_curr" localSheetId="4">#REF!</definedName>
    <definedName name="country_curr">#REF!</definedName>
    <definedName name="curr.3" localSheetId="1">#REF!</definedName>
    <definedName name="curr.3" localSheetId="3">#REF!</definedName>
    <definedName name="curr.3" localSheetId="2">#REF!</definedName>
    <definedName name="curr.3" localSheetId="4">#REF!</definedName>
    <definedName name="curr.3">#REF!</definedName>
    <definedName name="_xlnm.Print_Area" localSheetId="0">'7HSC Drug re'!$A$1:$U$129</definedName>
    <definedName name="_xlnm.Print_Area" localSheetId="1">'NRH MEs 2014    --'!$A$1:$V$151</definedName>
    <definedName name="_xlnm.Print_Area" localSheetId="3">'NRH MEs 2014 Final'!$A$1:$L$72</definedName>
    <definedName name="_xlnm.Print_Area" localSheetId="2">'NRH MEs 2014(2)'!$A$1:$O$132</definedName>
    <definedName name="_xlnm.Print_Area" localSheetId="4">'urgent ME NGR '!$A$1:$V$21</definedName>
    <definedName name="_xlnm.Print_Area">#REF!</definedName>
    <definedName name="PRINT_AREA_MI" localSheetId="1">#REF!</definedName>
    <definedName name="PRINT_AREA_MI" localSheetId="3">#REF!</definedName>
    <definedName name="PRINT_AREA_MI" localSheetId="2">#REF!</definedName>
    <definedName name="PRINT_AREA_MI" localSheetId="4">#REF!</definedName>
    <definedName name="PRINT_AREA_MI">#REF!</definedName>
    <definedName name="Project_curr" localSheetId="1">#REF!</definedName>
    <definedName name="Project_curr" localSheetId="3">#REF!</definedName>
    <definedName name="Project_curr" localSheetId="2">#REF!</definedName>
    <definedName name="Project_curr" localSheetId="4">#REF!</definedName>
    <definedName name="Project_curr">#REF!</definedName>
  </definedNames>
  <calcPr calcId="162913"/>
</workbook>
</file>

<file path=xl/calcChain.xml><?xml version="1.0" encoding="utf-8"?>
<calcChain xmlns="http://schemas.openxmlformats.org/spreadsheetml/2006/main">
  <c r="L72" i="5" l="1"/>
  <c r="M131" i="4" l="1"/>
  <c r="M130" i="4"/>
  <c r="M129" i="4"/>
  <c r="M132" i="4"/>
  <c r="M128" i="4"/>
  <c r="M127" i="4"/>
  <c r="M126" i="4"/>
  <c r="M125" i="4"/>
  <c r="M124" i="4"/>
  <c r="M123" i="4"/>
  <c r="M121" i="4"/>
  <c r="M120" i="4"/>
  <c r="M119" i="4"/>
  <c r="M118" i="4"/>
  <c r="M117" i="4"/>
  <c r="M110" i="4"/>
  <c r="M116" i="4"/>
  <c r="M115" i="4"/>
  <c r="M114" i="4"/>
  <c r="M113" i="4"/>
  <c r="M112" i="4"/>
  <c r="M111" i="4"/>
  <c r="M109" i="4"/>
  <c r="M108" i="4"/>
  <c r="M107" i="4"/>
  <c r="M106" i="4"/>
  <c r="M105" i="4"/>
  <c r="M104" i="4"/>
  <c r="M53" i="4"/>
  <c r="M103" i="4"/>
  <c r="M102" i="4"/>
  <c r="M101" i="4"/>
  <c r="M99" i="4"/>
  <c r="M98" i="4"/>
  <c r="M97" i="4"/>
  <c r="M96" i="4"/>
  <c r="M94" i="4"/>
  <c r="M93" i="4"/>
  <c r="M91" i="4"/>
  <c r="M92" i="4"/>
  <c r="M90" i="4"/>
  <c r="M89" i="4"/>
  <c r="M88" i="4"/>
  <c r="M87" i="4"/>
  <c r="M86" i="4"/>
  <c r="M84" i="4"/>
  <c r="M85" i="4"/>
  <c r="M83" i="4"/>
  <c r="M82" i="4"/>
  <c r="M9" i="4"/>
  <c r="M81" i="4"/>
  <c r="M80" i="4"/>
  <c r="M79" i="4"/>
  <c r="M78" i="4"/>
  <c r="M77" i="4"/>
  <c r="M76" i="4"/>
  <c r="M75" i="4"/>
  <c r="M74" i="4"/>
  <c r="M73" i="4"/>
  <c r="M72" i="4"/>
  <c r="M71" i="4"/>
  <c r="M70" i="4"/>
  <c r="M69" i="4"/>
  <c r="M40" i="4"/>
  <c r="M68" i="4"/>
  <c r="M67" i="4"/>
  <c r="M66" i="4"/>
  <c r="M65" i="4"/>
  <c r="M64" i="4"/>
  <c r="M63" i="4"/>
  <c r="M62" i="4"/>
  <c r="M60" i="4"/>
  <c r="M59" i="4"/>
  <c r="M57" i="4"/>
  <c r="M56" i="4"/>
  <c r="M55" i="4"/>
  <c r="M61" i="4"/>
  <c r="M54" i="4"/>
  <c r="M100" i="4"/>
  <c r="M52" i="4"/>
  <c r="M51" i="4"/>
  <c r="M50" i="4"/>
  <c r="M49" i="4"/>
  <c r="M48" i="4"/>
  <c r="M46" i="4"/>
  <c r="M45" i="4"/>
  <c r="M47" i="4"/>
  <c r="M44" i="4"/>
  <c r="M43" i="4"/>
  <c r="M42" i="4"/>
  <c r="M41" i="4"/>
  <c r="M39" i="4"/>
  <c r="M38" i="4"/>
  <c r="M37" i="4"/>
  <c r="M35" i="4"/>
  <c r="M58" i="4"/>
  <c r="M34" i="4"/>
  <c r="M27" i="4"/>
  <c r="M33" i="4"/>
  <c r="M32" i="4"/>
  <c r="M31" i="4"/>
  <c r="M30" i="4"/>
  <c r="M25" i="4"/>
  <c r="M95" i="4"/>
  <c r="M29" i="4"/>
  <c r="M28" i="4"/>
  <c r="M26" i="4"/>
  <c r="M24" i="4"/>
  <c r="M122" i="4"/>
  <c r="M23" i="4"/>
  <c r="M22" i="4"/>
  <c r="M21" i="4"/>
  <c r="M20" i="4"/>
  <c r="M19" i="4"/>
  <c r="M18" i="4"/>
  <c r="M36" i="4"/>
  <c r="M17" i="4"/>
  <c r="M16" i="4"/>
  <c r="M15" i="4"/>
  <c r="M14" i="4"/>
  <c r="M13" i="4"/>
  <c r="M12" i="4"/>
  <c r="M11" i="4"/>
  <c r="M10" i="4"/>
  <c r="M8" i="4"/>
  <c r="M7" i="4"/>
  <c r="M6" i="4"/>
  <c r="M5" i="4"/>
  <c r="M4" i="4"/>
  <c r="M3" i="4"/>
  <c r="M2" i="4"/>
  <c r="M1" i="4"/>
  <c r="T122" i="2"/>
  <c r="T15" i="3" l="1"/>
  <c r="T14" i="3"/>
  <c r="T117" i="2"/>
  <c r="T136" i="2"/>
  <c r="T99" i="2"/>
  <c r="T113" i="2"/>
  <c r="T50" i="2"/>
  <c r="T105" i="2"/>
  <c r="T103" i="2"/>
  <c r="T121" i="2"/>
  <c r="T36" i="2"/>
  <c r="T16" i="3" l="1"/>
  <c r="X16" i="3" s="1"/>
  <c r="T14" i="2"/>
  <c r="T15" i="2"/>
  <c r="T16" i="2"/>
  <c r="T17" i="2"/>
  <c r="T18" i="2"/>
  <c r="T19" i="2"/>
  <c r="T20" i="2"/>
  <c r="T21" i="2"/>
  <c r="T22" i="2"/>
  <c r="T23" i="2"/>
  <c r="T24" i="2"/>
  <c r="T25" i="2"/>
  <c r="T26" i="2"/>
  <c r="T27" i="2"/>
  <c r="T28" i="2"/>
  <c r="T29" i="2"/>
  <c r="T30" i="2"/>
  <c r="T31" i="2"/>
  <c r="T32" i="2"/>
  <c r="T33" i="2"/>
  <c r="T34" i="2"/>
  <c r="T35" i="2"/>
  <c r="T37" i="2"/>
  <c r="T38" i="2"/>
  <c r="T39" i="2"/>
  <c r="T40" i="2"/>
  <c r="T41" i="2"/>
  <c r="T42" i="2"/>
  <c r="T43" i="2"/>
  <c r="T44" i="2"/>
  <c r="T45" i="2"/>
  <c r="T46" i="2"/>
  <c r="T47" i="2"/>
  <c r="T48" i="2"/>
  <c r="T49"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100" i="2"/>
  <c r="T101" i="2"/>
  <c r="T102" i="2"/>
  <c r="T104" i="2"/>
  <c r="T106" i="2"/>
  <c r="T107" i="2"/>
  <c r="T108" i="2"/>
  <c r="T109" i="2"/>
  <c r="T110" i="2"/>
  <c r="T111" i="2"/>
  <c r="T112" i="2"/>
  <c r="T114" i="2"/>
  <c r="T115" i="2"/>
  <c r="T116" i="2"/>
  <c r="T118" i="2"/>
  <c r="T119" i="2"/>
  <c r="T120" i="2"/>
  <c r="T123" i="2"/>
  <c r="T124" i="2"/>
  <c r="T125" i="2"/>
  <c r="T126" i="2"/>
  <c r="T127" i="2"/>
  <c r="T128" i="2"/>
  <c r="T129" i="2"/>
  <c r="T130" i="2"/>
  <c r="T131" i="2"/>
  <c r="T132" i="2"/>
  <c r="T133" i="2"/>
  <c r="T134" i="2"/>
  <c r="T135" i="2"/>
  <c r="T137" i="2"/>
  <c r="T138" i="2"/>
  <c r="T139" i="2"/>
  <c r="T140" i="2"/>
  <c r="T141" i="2"/>
  <c r="T142" i="2"/>
  <c r="T143" i="2"/>
  <c r="T144" i="2"/>
  <c r="T145" i="2"/>
  <c r="T17" i="3" l="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4" i="1"/>
  <c r="T146" i="2" l="1"/>
  <c r="S124" i="1"/>
  <c r="S125" i="1" s="1"/>
  <c r="T147" i="2" l="1"/>
</calcChain>
</file>

<file path=xl/sharedStrings.xml><?xml version="1.0" encoding="utf-8"?>
<sst xmlns="http://schemas.openxmlformats.org/spreadsheetml/2006/main" count="2583" uniqueCount="553">
  <si>
    <t>Kabul Office</t>
  </si>
  <si>
    <t>Requisition for Local and International Procurement</t>
  </si>
  <si>
    <t xml:space="preserve">Requisition No. </t>
  </si>
  <si>
    <t>(NB:Tick as appropriate)</t>
  </si>
  <si>
    <t>Location of Delivery</t>
  </si>
  <si>
    <t>Kabul office</t>
  </si>
  <si>
    <t>Normal Procurement</t>
  </si>
  <si>
    <t>Yes</t>
  </si>
  <si>
    <t>Preferred Delivery Method</t>
  </si>
  <si>
    <t>Emergency Procurement</t>
  </si>
  <si>
    <t>N/A</t>
  </si>
  <si>
    <t>Deliver not later than</t>
  </si>
  <si>
    <r>
      <t xml:space="preserve">Attach a waiver </t>
    </r>
    <r>
      <rPr>
        <sz val="10"/>
        <rFont val="Trebuchet MS"/>
        <family val="2"/>
      </rPr>
      <t>(in case of Emergency)</t>
    </r>
  </si>
  <si>
    <r>
      <t xml:space="preserve">PRODUCT DETAILS INFORMATION </t>
    </r>
    <r>
      <rPr>
        <b/>
        <sz val="8"/>
        <rFont val="Trebuchet MS"/>
        <family val="2"/>
      </rPr>
      <t>(NB: Please describe clearly the items required. Should the items be more than the rows provided, kindly provide in a separate sheet)</t>
    </r>
  </si>
  <si>
    <t>BUDGET(S) REFERENCE INFORMATION.</t>
  </si>
  <si>
    <t>If &gt;10% above estimated value, a new Requisition Form needs to be completed.</t>
  </si>
  <si>
    <t>Is the item within budgeted list?</t>
  </si>
  <si>
    <t>Item No.</t>
  </si>
  <si>
    <t>Item Description</t>
  </si>
  <si>
    <t>spicification</t>
  </si>
  <si>
    <t>Unit measure</t>
  </si>
  <si>
    <t>Qty Requested</t>
  </si>
  <si>
    <t>Unit cost</t>
  </si>
  <si>
    <t>Job / Donor Code</t>
  </si>
  <si>
    <t>Sub Job Code / Budget line</t>
  </si>
  <si>
    <t>GL Account Code</t>
  </si>
  <si>
    <t>ESTIMATED VALUE - AFN</t>
  </si>
  <si>
    <t>ACTUAL VALUE - AFN</t>
  </si>
  <si>
    <t>YES / NO</t>
  </si>
  <si>
    <t>Piece</t>
  </si>
  <si>
    <t>Additional Instructions</t>
  </si>
  <si>
    <t>Grand Total in Afs</t>
  </si>
  <si>
    <t>Grand Total in Euro</t>
  </si>
  <si>
    <t>Ordered by</t>
  </si>
  <si>
    <t xml:space="preserve">Name </t>
  </si>
  <si>
    <r>
      <t xml:space="preserve">Reviewed by </t>
    </r>
    <r>
      <rPr>
        <b/>
        <sz val="8"/>
        <rFont val="Trebuchet MS"/>
        <family val="2"/>
      </rPr>
      <t>(Finance Manager)</t>
    </r>
    <r>
      <rPr>
        <b/>
        <sz val="10"/>
        <rFont val="Trebuchet MS"/>
        <family val="2"/>
      </rPr>
      <t xml:space="preserve"> </t>
    </r>
  </si>
  <si>
    <t>Name &amp; Signature</t>
  </si>
  <si>
    <t xml:space="preserve">Ms. Rohila Jalali, Finance Director </t>
  </si>
  <si>
    <t>Signature</t>
  </si>
  <si>
    <t xml:space="preserve">Date </t>
  </si>
  <si>
    <t>Endorsed by</t>
  </si>
  <si>
    <t>Line Manager</t>
  </si>
  <si>
    <t>Dr. Abdul Ghani, Health Director</t>
  </si>
  <si>
    <r>
      <t xml:space="preserve">Authorised by </t>
    </r>
    <r>
      <rPr>
        <b/>
        <sz val="8"/>
        <rFont val="Trebuchet MS"/>
        <family val="2"/>
      </rPr>
      <t>(CD/GM/ delegates)</t>
    </r>
    <r>
      <rPr>
        <b/>
        <sz val="10"/>
        <rFont val="Trebuchet MS"/>
        <family val="2"/>
      </rPr>
      <t xml:space="preserve"> </t>
    </r>
  </si>
  <si>
    <t>Dr. Mohammad Naseem, Deputy Head of mission</t>
  </si>
  <si>
    <t xml:space="preserve">Signature </t>
  </si>
  <si>
    <t>NOTES</t>
  </si>
  <si>
    <r>
      <t>Emergency Procurement</t>
    </r>
    <r>
      <rPr>
        <sz val="10"/>
        <rFont val="Trebuchet MS"/>
        <family val="2"/>
      </rPr>
      <t xml:space="preserve"> - Provide justification for single sourcing; a completed waiver form to be attached.</t>
    </r>
  </si>
  <si>
    <r>
      <t>Normal Procurement</t>
    </r>
    <r>
      <rPr>
        <sz val="10"/>
        <rFont val="Trebuchet MS"/>
        <family val="2"/>
      </rPr>
      <t xml:space="preserve"> - should take at least two weeks to process and dispatch.</t>
    </r>
  </si>
  <si>
    <t>Yellow copy: retained in booklet</t>
  </si>
  <si>
    <t>Dr. Najia Dehzad Head of Pharmacy</t>
  </si>
  <si>
    <t>DDP to HNTPO Kabul</t>
  </si>
  <si>
    <t>Date:22 May 2014</t>
  </si>
  <si>
    <r>
      <t xml:space="preserve">ANNEX I-b REQUISITION FORM </t>
    </r>
    <r>
      <rPr>
        <b/>
        <u/>
        <sz val="14"/>
        <color indexed="12"/>
        <rFont val="Trebuchet MS"/>
        <family val="2"/>
      </rPr>
      <t>For Paktya 7 Health Sub Centers</t>
    </r>
  </si>
  <si>
    <t xml:space="preserve">Acetyl Salicylic Acid </t>
  </si>
  <si>
    <t>Activated Charcoal</t>
  </si>
  <si>
    <t xml:space="preserve">Aluminium hydroxide </t>
  </si>
  <si>
    <t>Aluminium hydroxide + Magnesium hydroxide</t>
  </si>
  <si>
    <t xml:space="preserve">Ampicillin Sodium  </t>
  </si>
  <si>
    <t xml:space="preserve">Chloramphenicol </t>
  </si>
  <si>
    <t>Chlorpheneramine Maleate</t>
  </si>
  <si>
    <t>Diazepam</t>
  </si>
  <si>
    <t xml:space="preserve">Gentian violet </t>
  </si>
  <si>
    <t xml:space="preserve">Hydrochlorothiazide </t>
  </si>
  <si>
    <t>Hydrocortisone Sodium succinate</t>
  </si>
  <si>
    <t xml:space="preserve">Ibuprofen </t>
  </si>
  <si>
    <t xml:space="preserve">Lindane </t>
  </si>
  <si>
    <t xml:space="preserve">Methyldopa </t>
  </si>
  <si>
    <t xml:space="preserve">Metronidazole  </t>
  </si>
  <si>
    <t>Nystatin ( Oral)</t>
  </si>
  <si>
    <t>Nystatine  oral drop</t>
  </si>
  <si>
    <t xml:space="preserve">Oxytocin </t>
  </si>
  <si>
    <t xml:space="preserve">Paracetamol </t>
  </si>
  <si>
    <t xml:space="preserve">Phenoxy methyl penicillin (Penicillin V) </t>
  </si>
  <si>
    <t>Salbutamol  Sulphate</t>
  </si>
  <si>
    <t xml:space="preserve">Water for injection </t>
  </si>
  <si>
    <t>500mg/Tab</t>
  </si>
  <si>
    <t>500mg /Tab</t>
  </si>
  <si>
    <t>100mg /Tab</t>
  </si>
  <si>
    <t>1000mg/Vial</t>
  </si>
  <si>
    <t>500mg /Vial</t>
  </si>
  <si>
    <t>4mg /Tab</t>
  </si>
  <si>
    <t>Sachet</t>
  </si>
  <si>
    <t>5mg/Tab</t>
  </si>
  <si>
    <t>10mg/Tab</t>
  </si>
  <si>
    <t>100mg/Tab</t>
  </si>
  <si>
    <t>50mg/Tab</t>
  </si>
  <si>
    <t>100mg/Vial</t>
  </si>
  <si>
    <t>200mg/Tab</t>
  </si>
  <si>
    <t>1% 20ml/Vial</t>
  </si>
  <si>
    <t>2% 15gr/Tube</t>
  </si>
  <si>
    <t>250mg/Tab</t>
  </si>
  <si>
    <t>400mg/Tab</t>
  </si>
  <si>
    <t>500,000 IU/Tab</t>
  </si>
  <si>
    <t>100,000 IU/Tab</t>
  </si>
  <si>
    <t>100000 IU/ml/Bottle</t>
  </si>
  <si>
    <t>4 mg  /Tab</t>
  </si>
  <si>
    <t>Inhalar, 100mcg /Dose</t>
  </si>
  <si>
    <t xml:space="preserve">Atenolol </t>
  </si>
  <si>
    <t xml:space="preserve">Atenolol  </t>
  </si>
  <si>
    <t>BenzoicAcid+SalicylicAcid(Topic Oint)</t>
  </si>
  <si>
    <t xml:space="preserve">Chloroquine Phosphate </t>
  </si>
  <si>
    <t xml:space="preserve">Chloroquinee Phosphate </t>
  </si>
  <si>
    <t>Co-Trimoxazole  (Trimethoprime+Sulphamethoxazole)</t>
  </si>
  <si>
    <t xml:space="preserve">Depo Provera </t>
  </si>
  <si>
    <t>Dextrose 5% With Set</t>
  </si>
  <si>
    <t>Dextrose5%+ Sodium Chloride 0.9% With Set</t>
  </si>
  <si>
    <t>Hydrogen Peroxide</t>
  </si>
  <si>
    <t xml:space="preserve">Lidocaine Hydrochloride </t>
  </si>
  <si>
    <t>Lidocaine  Ointment</t>
  </si>
  <si>
    <t>Lidocaine + Adrenaline(50ml)</t>
  </si>
  <si>
    <t xml:space="preserve">Methyl Egometrine </t>
  </si>
  <si>
    <t xml:space="preserve">Metoclopramide </t>
  </si>
  <si>
    <t>Metoclopramide</t>
  </si>
  <si>
    <t xml:space="preserve">Nifedipine  </t>
  </si>
  <si>
    <t xml:space="preserve">Nitrofurantoin </t>
  </si>
  <si>
    <t>ORS  27.9gr</t>
  </si>
  <si>
    <t>Phenobarbital</t>
  </si>
  <si>
    <t xml:space="preserve">Procaine Penicillin </t>
  </si>
  <si>
    <t xml:space="preserve"> Ringer Lactate With Set</t>
  </si>
  <si>
    <t xml:space="preserve"> Sodium Chloride 0.9% With Set</t>
  </si>
  <si>
    <t xml:space="preserve">Sulfadoxine+ Pyrimethamine </t>
  </si>
  <si>
    <t>Tetracycline Eye Ointment</t>
  </si>
  <si>
    <t>Adhesive plaster 2.5cmx5m</t>
  </si>
  <si>
    <t>Cotoon Wool (Surgical)</t>
  </si>
  <si>
    <t>Disposable Syringe  5ml</t>
  </si>
  <si>
    <t>Disposable Syringe  10ml</t>
  </si>
  <si>
    <t>Elastic Bandage (Large)</t>
  </si>
  <si>
    <t>Elastic Bandage (Medium)</t>
  </si>
  <si>
    <t>Elastic Bandage (Small)</t>
  </si>
  <si>
    <t>Gause Bandage</t>
  </si>
  <si>
    <t>Gauze Bandage</t>
  </si>
  <si>
    <t>Gauze malmal</t>
  </si>
  <si>
    <t>Gloves sterile surgical. Size--7</t>
  </si>
  <si>
    <t>Gloves sterile surgical. Size--7.5</t>
  </si>
  <si>
    <t>IV Canula      G--No--20</t>
  </si>
  <si>
    <t>IV Canula      G--No--22</t>
  </si>
  <si>
    <t>IV Canula      G--No--24</t>
  </si>
  <si>
    <t>Suture Silk No 0</t>
  </si>
  <si>
    <t>Suture Silk No 1/0</t>
  </si>
  <si>
    <t>Suture Silk No2/0</t>
  </si>
  <si>
    <t>Suture Silk No 3/0</t>
  </si>
  <si>
    <t>Suture Silk No 4/0</t>
  </si>
  <si>
    <t>125mg /Tab</t>
  </si>
  <si>
    <t>750+185mg/5ml (120ml/Bottle)</t>
  </si>
  <si>
    <t>500+250mg /Tab</t>
  </si>
  <si>
    <t>50mg /Tab</t>
  </si>
  <si>
    <t>6%+3%10gr/ Tub</t>
  </si>
  <si>
    <t>250mg /Tab</t>
  </si>
  <si>
    <t>125mg/5ml(60ml)Bottle</t>
  </si>
  <si>
    <t>242mg({150mg base) /Tab</t>
  </si>
  <si>
    <t>4%-5ml /Amp</t>
  </si>
  <si>
    <t>200mg+40mg/5ml - 60ml/Bottle</t>
  </si>
  <si>
    <t>150mg/ml/Amp</t>
  </si>
  <si>
    <t xml:space="preserve"> 500 ml/Bag</t>
  </si>
  <si>
    <t>1000 ml/Bag</t>
  </si>
  <si>
    <t>500ml/Bag</t>
  </si>
  <si>
    <t>1000ml/Bag</t>
  </si>
  <si>
    <t>5mg/ml - 2ml/Amp</t>
  </si>
  <si>
    <t>1%25ml/Bottle</t>
  </si>
  <si>
    <t>60ml -- Sol/Bottle</t>
  </si>
  <si>
    <t>1% + 1:200000/Vial</t>
  </si>
  <si>
    <t>2% + 1:200000/Vial</t>
  </si>
  <si>
    <t>lotion 1% (60ml/Bottle)</t>
  </si>
  <si>
    <t>0.2mg/Tab</t>
  </si>
  <si>
    <t>5mg/ml-2ml/Amp</t>
  </si>
  <si>
    <t>10mg/Cap</t>
  </si>
  <si>
    <t>10 IU /ml/Amp</t>
  </si>
  <si>
    <t>15mg/Tab</t>
  </si>
  <si>
    <t>3 Million IU/Vial</t>
  </si>
  <si>
    <t xml:space="preserve"> 4 Million IU /Vial</t>
  </si>
  <si>
    <t>500+25mg/Tab</t>
  </si>
  <si>
    <t>1% 3gr/Tub</t>
  </si>
  <si>
    <t>5ml/Vial</t>
  </si>
  <si>
    <t>Roll</t>
  </si>
  <si>
    <t>400gr/Roll</t>
  </si>
  <si>
    <t>Large 12 Roll/Pack</t>
  </si>
  <si>
    <t>Medium 12 Roll/Pack</t>
  </si>
  <si>
    <t>Small 12 Roll/pack</t>
  </si>
  <si>
    <t>40Yards/Than</t>
  </si>
  <si>
    <t>Pair</t>
  </si>
  <si>
    <r>
      <t>Date:17</t>
    </r>
    <r>
      <rPr>
        <b/>
        <vertAlign val="superscript"/>
        <sz val="9"/>
        <rFont val="Trebuchet MS"/>
        <family val="2"/>
      </rPr>
      <t>th</t>
    </r>
    <r>
      <rPr>
        <b/>
        <sz val="9"/>
        <rFont val="Trebuchet MS"/>
        <family val="2"/>
      </rPr>
      <t xml:space="preserve"> Jun 2014</t>
    </r>
  </si>
  <si>
    <r>
      <t>17</t>
    </r>
    <r>
      <rPr>
        <b/>
        <vertAlign val="superscript"/>
        <sz val="8"/>
        <rFont val="Trebuchet MS"/>
        <family val="2"/>
      </rPr>
      <t>th</t>
    </r>
    <r>
      <rPr>
        <b/>
        <sz val="8"/>
        <rFont val="Trebuchet MS"/>
        <family val="2"/>
      </rPr>
      <t xml:space="preserve"> Jul 2014</t>
    </r>
  </si>
  <si>
    <t>Adult weighing scale</t>
  </si>
  <si>
    <t>Ambobag Adult size</t>
  </si>
  <si>
    <t xml:space="preserve">Ambu bag, masks (0–5), guedel (oropharyngeal airway), adult and child </t>
  </si>
  <si>
    <t>Anesthetic Machine</t>
  </si>
  <si>
    <t>Arm &amp; leg Pneomatic (Gallop) touniqute</t>
  </si>
  <si>
    <t xml:space="preserve">Auto Biochemistry Machine </t>
  </si>
  <si>
    <t>Automated Pipette (Micropepet 100-1000 micro lit)</t>
  </si>
  <si>
    <t>Automated Pipette (Micropepet 10-100 micro lit)</t>
  </si>
  <si>
    <t>Automated Pipette (Micropepet 50- 500 micro lit)</t>
  </si>
  <si>
    <t xml:space="preserve">Automatic Films Dryer Machine </t>
  </si>
  <si>
    <t xml:space="preserve">Bed frames for traction </t>
  </si>
  <si>
    <t>Biopsy forcep  4 mm up down.</t>
  </si>
  <si>
    <t xml:space="preserve">Biopsy forcep  mm 1 </t>
  </si>
  <si>
    <t>Biopsy forcep  mm 2</t>
  </si>
  <si>
    <t>Biopsy forcep  mm 3</t>
  </si>
  <si>
    <t>Bipolar coagulator and monoplar coagulator Machine</t>
  </si>
  <si>
    <t>Blood Scale</t>
  </si>
  <si>
    <t xml:space="preserve">Blood shaker </t>
  </si>
  <si>
    <t>Bone set</t>
  </si>
  <si>
    <t>BP appartaus child size</t>
  </si>
  <si>
    <t>BP appartaus infant size</t>
  </si>
  <si>
    <t>BP appartaus neonatal size</t>
  </si>
  <si>
    <t>BP-Set Wall Type</t>
  </si>
  <si>
    <t xml:space="preserve">Bronchoscopy and video socpoy </t>
  </si>
  <si>
    <t>B-Scan</t>
  </si>
  <si>
    <t xml:space="preserve">Canula for /sinus leavage </t>
  </si>
  <si>
    <t>Cataract set</t>
  </si>
  <si>
    <t xml:space="preserve">Centrfuge electrical </t>
  </si>
  <si>
    <t>Centrfuge electrical plasma</t>
  </si>
  <si>
    <t xml:space="preserve">Cesearian Section set </t>
  </si>
  <si>
    <t xml:space="preserve">Circumference measurement tape </t>
  </si>
  <si>
    <t xml:space="preserve">Clean Utility Cart </t>
  </si>
  <si>
    <t xml:space="preserve">Crainectomy Set </t>
  </si>
  <si>
    <t>DCR Set</t>
  </si>
  <si>
    <t>Defiblirator DC Shock Machine</t>
  </si>
  <si>
    <t>Delivery and episiotomy set</t>
  </si>
  <si>
    <t>Digital thermometer</t>
  </si>
  <si>
    <t xml:space="preserve">Dilatation and curettage set </t>
  </si>
  <si>
    <t>Distel water machine</t>
  </si>
  <si>
    <t>Dressing Trolly</t>
  </si>
  <si>
    <t xml:space="preserve">Dumb-bells: ½–5kg </t>
  </si>
  <si>
    <t>E+C set</t>
  </si>
  <si>
    <t>ECG Machine</t>
  </si>
  <si>
    <t xml:space="preserve">Echo </t>
  </si>
  <si>
    <t>Elctronic Drill for  Orthopedic</t>
  </si>
  <si>
    <t>Electro Encephalo Graphy (EEG)</t>
  </si>
  <si>
    <t>Electrolyte machine</t>
  </si>
  <si>
    <t xml:space="preserve">Endotracheal introducer (malleable) </t>
  </si>
  <si>
    <t>ENT Head Lamp</t>
  </si>
  <si>
    <t>Examintion Lamp</t>
  </si>
  <si>
    <t>Film Hangers 12X 10</t>
  </si>
  <si>
    <t>Film Hangers 12X 15</t>
  </si>
  <si>
    <t>Freezer</t>
  </si>
  <si>
    <t>Glucometer</t>
  </si>
  <si>
    <t>Haematology analyzer</t>
  </si>
  <si>
    <t>Hand Drill for Orthopedic</t>
  </si>
  <si>
    <t xml:space="preserve">Hand Plastic Set </t>
  </si>
  <si>
    <t>HCT Machion</t>
  </si>
  <si>
    <t>Heater (Microvave)</t>
  </si>
  <si>
    <t xml:space="preserve">Height measurement board /mat for infants and young children </t>
  </si>
  <si>
    <t>High spead drill (corea)</t>
  </si>
  <si>
    <t xml:space="preserve">Hystrectomy Set </t>
  </si>
  <si>
    <t>Incubator neonatal, automatic, basic, with accessories</t>
  </si>
  <si>
    <t xml:space="preserve">Infant nasal aspirator pear </t>
  </si>
  <si>
    <t xml:space="preserve">Infant scale with tray </t>
  </si>
  <si>
    <t>Infant warmer, radial, mobile</t>
  </si>
  <si>
    <t xml:space="preserve">Intubation  set </t>
  </si>
  <si>
    <t xml:space="preserve">IV Stand or Drip stand </t>
  </si>
  <si>
    <t>Kerrisons (ranguor)mm 1.</t>
  </si>
  <si>
    <t>Kerrisons (ranguor)mm 2.</t>
  </si>
  <si>
    <t>Kerrisons (ranguor)mm 3.</t>
  </si>
  <si>
    <t>Kerrisons (ranguor)mm 4 up down.</t>
  </si>
  <si>
    <t>Kidney set</t>
  </si>
  <si>
    <t>Lapratormy set</t>
  </si>
  <si>
    <t>Larangoscope</t>
  </si>
  <si>
    <t xml:space="preserve">Laryngoscope set </t>
  </si>
  <si>
    <t>Lead gown</t>
  </si>
  <si>
    <t>LP Kit</t>
  </si>
  <si>
    <t xml:space="preserve">Magill forceps </t>
  </si>
  <si>
    <t xml:space="preserve">Manual vacuum aspirator (for D&amp;C) </t>
  </si>
  <si>
    <t>Medicine Trolly</t>
  </si>
  <si>
    <t>Micropepet 10-50 micro lit</t>
  </si>
  <si>
    <t xml:space="preserve">Nasal Fracture Set </t>
  </si>
  <si>
    <t>Nasal sniare wire</t>
  </si>
  <si>
    <t>Neonatal bed</t>
  </si>
  <si>
    <t xml:space="preserve">Nontoothed artery forceps </t>
  </si>
  <si>
    <t>Ophthalmoscop</t>
  </si>
  <si>
    <t>OT table</t>
  </si>
  <si>
    <t>Oxygen Manometer</t>
  </si>
  <si>
    <t>Oxygen Trolly</t>
  </si>
  <si>
    <t>Patient Monitor</t>
  </si>
  <si>
    <t xml:space="preserve">Photo Therapy machine </t>
  </si>
  <si>
    <t xml:space="preserve">Plaster cutter </t>
  </si>
  <si>
    <t xml:space="preserve">Plastic surgery set </t>
  </si>
  <si>
    <t>Procedure light</t>
  </si>
  <si>
    <t xml:space="preserve">Prostectomy set </t>
  </si>
  <si>
    <t xml:space="preserve">Retinoscop </t>
  </si>
  <si>
    <t>Scale neonate (digital)</t>
  </si>
  <si>
    <t>scale with hight measure</t>
  </si>
  <si>
    <t xml:space="preserve">Schelling Set </t>
  </si>
  <si>
    <t>Self retaining retractor system table mounted systme( LILI)</t>
  </si>
  <si>
    <t>Spica Table</t>
  </si>
  <si>
    <t xml:space="preserve">Spin fixation pedical screw </t>
  </si>
  <si>
    <t>Steps</t>
  </si>
  <si>
    <t>Surgical set</t>
  </si>
  <si>
    <t xml:space="preserve">Thoraxic set </t>
  </si>
  <si>
    <t xml:space="preserve">Tonsil sniare  </t>
  </si>
  <si>
    <t>Tonsil sniare wire</t>
  </si>
  <si>
    <t>Tonsilectomy set</t>
  </si>
  <si>
    <t>Torniquit</t>
  </si>
  <si>
    <t xml:space="preserve">Trachistomy set </t>
  </si>
  <si>
    <t>Trolay ( with O2, and warmer)</t>
  </si>
  <si>
    <t xml:space="preserve">Tub iligation Set </t>
  </si>
  <si>
    <t xml:space="preserve">Tuning  fork Set </t>
  </si>
  <si>
    <t>Ultrasound Machine</t>
  </si>
  <si>
    <t xml:space="preserve">Vacuum extractor (for childbirth) </t>
  </si>
  <si>
    <t xml:space="preserve">Vascular set </t>
  </si>
  <si>
    <t>Walking frames</t>
  </si>
  <si>
    <t>Wall thermomoemetr</t>
  </si>
  <si>
    <t>Water Bath</t>
  </si>
  <si>
    <t>X. ray machine</t>
  </si>
  <si>
    <t>X. Ray viewer</t>
  </si>
  <si>
    <t>X-Ray Grid 12X15</t>
  </si>
  <si>
    <t>X-ry Cassette  10X 12</t>
  </si>
  <si>
    <t>X-ry Cassette  12X 15</t>
  </si>
  <si>
    <t>X-ry Cassette  14X 17</t>
  </si>
  <si>
    <t>set</t>
  </si>
  <si>
    <t>pc</t>
  </si>
  <si>
    <t>Pc</t>
  </si>
  <si>
    <t>unit</t>
  </si>
  <si>
    <t>kit</t>
  </si>
  <si>
    <r>
      <t xml:space="preserve">ANNEX I-b REQUISITION FORM </t>
    </r>
    <r>
      <rPr>
        <b/>
        <u/>
        <sz val="14"/>
        <color indexed="12"/>
        <rFont val="Trebuchet MS"/>
        <family val="2"/>
      </rPr>
      <t>For NGR Medical Equipments</t>
    </r>
  </si>
  <si>
    <t>AF218MO_AFN</t>
  </si>
  <si>
    <t xml:space="preserve">Yes  </t>
  </si>
  <si>
    <t>Specification</t>
  </si>
  <si>
    <t>Biopsy forcep  4 mm up down</t>
  </si>
  <si>
    <t xml:space="preserve">Specification is attached in page # </t>
  </si>
  <si>
    <t>Anesthesia Machine</t>
  </si>
  <si>
    <t>Arm &amp; leg Pneomatic (Gallop)Tourniqute</t>
  </si>
  <si>
    <t>Bipolar coagulator and monopolar coagulator Machine</t>
  </si>
  <si>
    <t>BP Apparatus child size</t>
  </si>
  <si>
    <t>BP Apparatus infant size</t>
  </si>
  <si>
    <t>BP Apparatus neonatal size</t>
  </si>
  <si>
    <t xml:space="preserve">Centrifuge electrical </t>
  </si>
  <si>
    <t xml:space="preserve">Caesearian Section set </t>
  </si>
  <si>
    <t xml:space="preserve">Craniotomy Set  </t>
  </si>
  <si>
    <t>Dressing Trolley</t>
  </si>
  <si>
    <t>Electronic Drill for Orthopedic</t>
  </si>
  <si>
    <t xml:space="preserve">Electro Encephalic Graph (EEG) Machine </t>
  </si>
  <si>
    <t>Examination Lamp</t>
  </si>
  <si>
    <t xml:space="preserve">Endo Tracheal introducer (malleable) </t>
  </si>
  <si>
    <t>Hematology analyzer</t>
  </si>
  <si>
    <t>Heater (Microwave)</t>
  </si>
  <si>
    <t xml:space="preserve">Hysterectomy Set </t>
  </si>
  <si>
    <t>Laryngoscope</t>
  </si>
  <si>
    <t>Lapratomy set</t>
  </si>
  <si>
    <t>Medicine Trolley</t>
  </si>
  <si>
    <t>Automated Pipette (Micropipette 100-1000 micro lit)</t>
  </si>
  <si>
    <t>Automated Pipette (Micropipette 10-100 micro lit)</t>
  </si>
  <si>
    <t>Automated Pipette (Micropipette 50- 500 micro lit)</t>
  </si>
  <si>
    <t>Ophthalmoscope</t>
  </si>
  <si>
    <t xml:space="preserve">Retinoscope </t>
  </si>
  <si>
    <t>scale with height measure</t>
  </si>
  <si>
    <t>Self retaining retractor system table mounted system (LILI)</t>
  </si>
  <si>
    <t xml:space="preserve">Thoracic set </t>
  </si>
  <si>
    <t>Tonsillectomy set</t>
  </si>
  <si>
    <t>Tourniquet</t>
  </si>
  <si>
    <t>Wall thermometer</t>
  </si>
  <si>
    <t>X-ray Cassette  10X 12</t>
  </si>
  <si>
    <t>X-ray Cassette  12X 15</t>
  </si>
  <si>
    <t>X-ray Cassette  14X 17</t>
  </si>
  <si>
    <t xml:space="preserve">Specification is attached in page # 6 </t>
  </si>
  <si>
    <t>Specification is attached in page # 7</t>
  </si>
  <si>
    <t>Specification is attached in page # 8</t>
  </si>
  <si>
    <t>Specification is attached in page # 9</t>
  </si>
  <si>
    <t>Specification is attached in page # 10</t>
  </si>
  <si>
    <t>Specification is attached in page # 12</t>
  </si>
  <si>
    <t>Specification is attached in page # 13</t>
  </si>
  <si>
    <t>Specification is attached in page # 14</t>
  </si>
  <si>
    <t>Specification is attached in page # 15</t>
  </si>
  <si>
    <t>Specification is attached in page # 16</t>
  </si>
  <si>
    <t>Specification is attached in page # 17</t>
  </si>
  <si>
    <t>Specification is attached in page # 18</t>
  </si>
  <si>
    <t>Specification is attached in page # 20</t>
  </si>
  <si>
    <t>Specification is attached in page # 21</t>
  </si>
  <si>
    <t>Specification is attached in page # 22</t>
  </si>
  <si>
    <t>Specification is attached in page # 23</t>
  </si>
  <si>
    <t>Laryngoscope Kit</t>
  </si>
  <si>
    <t>Specification is attached in page # 26</t>
  </si>
  <si>
    <t>Specification is attached in page # 35</t>
  </si>
  <si>
    <t>Specification is attached in page # 41</t>
  </si>
  <si>
    <t>Specification is attached in page # 42</t>
  </si>
  <si>
    <t>Specification is attached in page # 46</t>
  </si>
  <si>
    <t>Specification is attached in page # 47</t>
  </si>
  <si>
    <t>Specification is attached in page # 51</t>
  </si>
  <si>
    <t>Remarks</t>
  </si>
  <si>
    <t xml:space="preserve">OT light </t>
  </si>
  <si>
    <t>Table resuscitation, newborn with accessories</t>
  </si>
  <si>
    <t>Unit</t>
  </si>
  <si>
    <t>Stethoscope</t>
  </si>
  <si>
    <t>Oxygen concentrator machine</t>
  </si>
  <si>
    <t>Neubolizer Machine</t>
  </si>
  <si>
    <t>Vital sign monitor</t>
  </si>
  <si>
    <t>Dental Unit</t>
  </si>
  <si>
    <t xml:space="preserve">Unit  </t>
  </si>
  <si>
    <t>Dry Sterilizer</t>
  </si>
  <si>
    <t>Vacuum extractor (for childbirth) complete set</t>
  </si>
  <si>
    <t xml:space="preserve">Tub ligation Set </t>
  </si>
  <si>
    <t>BP-Set mobile</t>
  </si>
  <si>
    <t xml:space="preserve">Spin pedicle screw </t>
  </si>
  <si>
    <t xml:space="preserve">Suction Machine electrical </t>
  </si>
  <si>
    <t xml:space="preserve">Video bronchoscope </t>
  </si>
  <si>
    <t xml:space="preserve">Canulla for /sinus leavage </t>
  </si>
  <si>
    <t>HCT (Hematocret centrifuge used with capillary tubes)</t>
  </si>
  <si>
    <t xml:space="preserve">Height measuring board /mat for infants and young children </t>
  </si>
  <si>
    <t xml:space="preserve">High speed electric drill </t>
  </si>
  <si>
    <t xml:space="preserve">Drip (IV)  Stand </t>
  </si>
  <si>
    <t>Lumber puncture (LP) Kit</t>
  </si>
  <si>
    <t>Automated Pipette (Micropipette 10-50 micro lit)</t>
  </si>
  <si>
    <t>Oxygen cylinder Trolley</t>
  </si>
  <si>
    <t>Photo Therapy Unit</t>
  </si>
  <si>
    <t>X. Ray wall viewer</t>
  </si>
  <si>
    <t>Refrigerator absorption lockable</t>
  </si>
  <si>
    <t>Patient  Trolley with side rails on wheels</t>
  </si>
  <si>
    <t>Digital Weighing scale</t>
  </si>
  <si>
    <t xml:space="preserve">DC Shock Machine (Synchronized, Asynchronized) </t>
  </si>
  <si>
    <t>E+C set (Evacuation and Curettage set)</t>
  </si>
  <si>
    <t>Puls Oximeter for Adult &amp; Child</t>
  </si>
  <si>
    <t>Folder ward screen</t>
  </si>
  <si>
    <t xml:space="preserve">Prostatectomy set </t>
  </si>
  <si>
    <t xml:space="preserve">Tonsil snare  </t>
  </si>
  <si>
    <t>Tonsil snare wire</t>
  </si>
  <si>
    <t xml:space="preserve">Tracheostomy set </t>
  </si>
  <si>
    <t>Specification is attached in page # 6</t>
  </si>
  <si>
    <t>Specification is attached in page # 11</t>
  </si>
  <si>
    <t>Specification is attached in page # 79</t>
  </si>
  <si>
    <t>Specification is attached in page # 78</t>
  </si>
  <si>
    <t>Specification is attached in page # 83</t>
  </si>
  <si>
    <t xml:space="preserve">Specification is attached in page # 30 </t>
  </si>
  <si>
    <t>Specification is attached in page # 33</t>
  </si>
  <si>
    <t>Specification is attached in page # 37</t>
  </si>
  <si>
    <t xml:space="preserve">Specification is attached in page # 38 </t>
  </si>
  <si>
    <t>Specification is attached in page # 40</t>
  </si>
  <si>
    <t>Specification is attached in page # 80</t>
  </si>
  <si>
    <t>Specification is attached in page # 81</t>
  </si>
  <si>
    <t>Specification is attached in page # 43</t>
  </si>
  <si>
    <t xml:space="preserve">Specification is attached in page # 44 </t>
  </si>
  <si>
    <t>Specification is attached in page # 77</t>
  </si>
  <si>
    <t>Specification is attached in page # 50</t>
  </si>
  <si>
    <t>Specification is attached in page # 19</t>
  </si>
  <si>
    <t>Specification is attached in page # 52</t>
  </si>
  <si>
    <t>Specification is attached in page # 24</t>
  </si>
  <si>
    <t>Specification is attached in page # 53</t>
  </si>
  <si>
    <t>Specification is attached in page # 25</t>
  </si>
  <si>
    <t>Specification is attached in page # 28</t>
  </si>
  <si>
    <t>Specification is attached in page # 54</t>
  </si>
  <si>
    <t>Specification is attached in page # 55</t>
  </si>
  <si>
    <t>Specification is attached in page # 74</t>
  </si>
  <si>
    <t>Specification is attached in page # 61</t>
  </si>
  <si>
    <t>Specification is attached in page # 76</t>
  </si>
  <si>
    <t>Specification is attached in page # 75</t>
  </si>
  <si>
    <t>Specification is attached in page # 56</t>
  </si>
  <si>
    <t>Specification is attached in page # 57</t>
  </si>
  <si>
    <t>Specification is attached in page # 82</t>
  </si>
  <si>
    <t>Specification is attached in page # 58</t>
  </si>
  <si>
    <t>Specification is attached in page # 59</t>
  </si>
  <si>
    <t>Specification is attached in page # 60</t>
  </si>
  <si>
    <t>Specification is attached in page # 65</t>
  </si>
  <si>
    <t>Specification is attached in page # 29</t>
  </si>
  <si>
    <t xml:space="preserve">Specification is attached in page # 68 </t>
  </si>
  <si>
    <t>Specification is attached in page # 67</t>
  </si>
  <si>
    <t>Specification is attached in page # 69</t>
  </si>
  <si>
    <t>Specification is attached in page # 62</t>
  </si>
  <si>
    <t>Specification is attached in page # 64</t>
  </si>
  <si>
    <t>Specification is attached in page # 70</t>
  </si>
  <si>
    <t>Specification is attached in page # 72</t>
  </si>
  <si>
    <t>Specification is attached in page # 73</t>
  </si>
  <si>
    <t>Specification is attached in page # 32</t>
  </si>
  <si>
    <t>Dr.Shamsullah Program Manager for MHT and CHS</t>
  </si>
  <si>
    <t>DDP to HNTPO Nangarhar</t>
  </si>
  <si>
    <r>
      <t>Date: 10</t>
    </r>
    <r>
      <rPr>
        <b/>
        <vertAlign val="superscript"/>
        <sz val="9"/>
        <rFont val="Trebuchet MS"/>
        <family val="2"/>
      </rPr>
      <t>th</t>
    </r>
    <r>
      <rPr>
        <b/>
        <sz val="9"/>
        <rFont val="Trebuchet MS"/>
        <family val="2"/>
      </rPr>
      <t xml:space="preserve"> July 2014</t>
    </r>
  </si>
  <si>
    <r>
      <t>15</t>
    </r>
    <r>
      <rPr>
        <b/>
        <vertAlign val="superscript"/>
        <sz val="8"/>
        <rFont val="Trebuchet MS"/>
        <family val="2"/>
      </rPr>
      <t>th</t>
    </r>
    <r>
      <rPr>
        <b/>
        <sz val="8"/>
        <rFont val="Trebuchet MS"/>
        <family val="2"/>
      </rPr>
      <t>Oct 2014</t>
    </r>
  </si>
  <si>
    <r>
      <t xml:space="preserve">ANNEX I-b REQUISITION FORM </t>
    </r>
    <r>
      <rPr>
        <b/>
        <u/>
        <sz val="14"/>
        <color indexed="12"/>
        <rFont val="Trebuchet MS"/>
        <family val="2"/>
      </rPr>
      <t>For NRH Medical Equipments</t>
    </r>
  </si>
  <si>
    <t>Plasma Separator Machine</t>
  </si>
  <si>
    <t>HDU (ICU) beds</t>
  </si>
  <si>
    <t xml:space="preserve">Cardiac Defibrilator (Synchronized, Asynchronized) </t>
  </si>
  <si>
    <t>QTY Requested</t>
  </si>
  <si>
    <t>Item Description and Spesification</t>
  </si>
  <si>
    <t>Kg</t>
  </si>
  <si>
    <t>Bottle</t>
  </si>
  <si>
    <t>Pocket</t>
  </si>
  <si>
    <t>Box</t>
  </si>
  <si>
    <t>Pass Pass Rabbari پاس پاس رابری</t>
  </si>
  <si>
    <t>Broom  جارو</t>
  </si>
  <si>
    <t>Pass Pass Tari پاس پاس تاری</t>
  </si>
  <si>
    <t>Dettol Liquide One Litter / Bottle ډیټول مایع</t>
  </si>
  <si>
    <t>Ram</t>
  </si>
  <si>
    <t>‌‌Bottle</t>
  </si>
  <si>
    <t>Pin Boards نوټس بورډ نوکی</t>
  </si>
  <si>
    <t>Pencil HB پنسل</t>
  </si>
  <si>
    <t>Dozen</t>
  </si>
  <si>
    <t>Box File بکس فایل</t>
  </si>
  <si>
    <t>Envelop Small Size  پاکټونه واړه</t>
  </si>
  <si>
    <t>Color Tosh Pen رنګه توش قلمونه</t>
  </si>
  <si>
    <t>Highlighter Pen هایلایټر</t>
  </si>
  <si>
    <t>Book</t>
  </si>
  <si>
    <t>Stamp Pad سټمپ پیډ</t>
  </si>
  <si>
    <t>Stamp Pad Ink سټمپ پیډ رنګ</t>
  </si>
  <si>
    <t>Clips Large Size کلیپونه غټ</t>
  </si>
  <si>
    <t>Clips Medium &amp; Small Size  کلیپونه واړه او درمیانه</t>
  </si>
  <si>
    <t>Notice Board Size 60 cm x 90 cm نوټس بورډ</t>
  </si>
  <si>
    <t>Notice Board Size 120 cm x 90 cm نوټس بورډ</t>
  </si>
  <si>
    <t>Envelop A4 Size  پاکټونه غټ</t>
  </si>
  <si>
    <t>Calculator Gy-140C Model کالکوليټر</t>
  </si>
  <si>
    <t>PC</t>
  </si>
  <si>
    <t>Pad</t>
  </si>
  <si>
    <t>Note Pad Stick Paper سټیک نوټ</t>
  </si>
  <si>
    <t>Batteries V9 بوشکه یی بطریانی</t>
  </si>
  <si>
    <t>Batteries Medium Size بطریانی درمیانه غټی</t>
  </si>
  <si>
    <t>Batteries AA Origional قلمی بطریانی</t>
  </si>
  <si>
    <t>Batteries AAA Origional ریموټی بطریانی</t>
  </si>
  <si>
    <t>Toilet Paper White  تشناب کاغذ  الکوزی</t>
  </si>
  <si>
    <t>Powder 400 Gram پاوډر بهاران</t>
  </si>
  <si>
    <t>Gloves دست کشی ګیلان</t>
  </si>
  <si>
    <t>Hand Washing Soap 120 Gram لاس وینځلو صابون غلو</t>
  </si>
  <si>
    <t>Needle Point Ball Pen بټن والا قلمونه فیانو</t>
  </si>
  <si>
    <t>White Paper A4  80 Gram  سپین کاغذ ۸۰ ګرامه لکی باس</t>
  </si>
  <si>
    <t>Perminunt Marker فرمننټ مارکر ډالر</t>
  </si>
  <si>
    <t>Board Marker بورډ مارکر کرستال</t>
  </si>
  <si>
    <t>Register Book Best Quality راجستر کتابونه ۵۰ نمبر</t>
  </si>
  <si>
    <t>Plastic Boats for OT پلاستیکی بوټان نيمه اعلی کوالټی د عملیات خانی لپاره</t>
  </si>
  <si>
    <t>Plastic Cyndle for Lab, NICU, ICU's, Bathrooms &amp; Kicthen پلاستيکی چپلکی اعلی کوالټی</t>
  </si>
  <si>
    <t>Disposible Gloves يک بار مصرف دست کشی</t>
  </si>
  <si>
    <t>Hand Washing Liquid 500 ml لاس وینځلو شامپو میامی</t>
  </si>
  <si>
    <t>Mix Powder 430 Gram مکس پاوډر</t>
  </si>
  <si>
    <t>Dish Washing Liquide 1000 ml کالو وینځلو شامپو میامی</t>
  </si>
  <si>
    <t>Toilet Cleaner Liquid Acid 750 ml کمود تیزاب میامی</t>
  </si>
  <si>
    <t>Tissue Paper 150 x 2 / Box ټوشی پیپر الکوزی</t>
  </si>
  <si>
    <t>Bleach Liquide  One Litter بلیچ مایع میامی</t>
  </si>
  <si>
    <t xml:space="preserve">Plastic L=4 Metter for Delivery Room نری پلاستیک   </t>
  </si>
  <si>
    <t xml:space="preserve">Plastic Small Bags for Medicine پلاستیک وړی دخلطی د ګوليو لپاره </t>
  </si>
  <si>
    <t>Dettol Soap 110 Gram ډیټول صابون</t>
  </si>
  <si>
    <t xml:space="preserve">Room Spray Large Size Bottle خوشبو سپری  درهم غټ </t>
  </si>
  <si>
    <t>Dish Washing Net لوښو وينځلو سیمی جالی</t>
  </si>
  <si>
    <t>Insect Spray 400 ml تارومار سپری</t>
  </si>
  <si>
    <t>Toilet Paper Large Size Roll 130 M غټ سايز تشناب کاغذ الکوزی</t>
  </si>
  <si>
    <t xml:space="preserve">Glass Cleaner Liqude 500 ml شيشه پاک </t>
  </si>
  <si>
    <t>Floor Cleaning Brush ځمکی صفایی برش ښه کوالټی</t>
  </si>
  <si>
    <t>Ceiling Cleaning Brush چت صفایی برش ښه کوالټی</t>
  </si>
  <si>
    <t>Disposible Plates Pocket = 50 PC يک بار   مصرف پلیټونه ښه کوالټی</t>
  </si>
  <si>
    <t>Disposible Galsess Pocket = 50 PC يک بار مصرف ګيلاسونه ښه کوالټی</t>
  </si>
  <si>
    <t>Disposible Sheets يک بار مصرف دسترخوان ښه کوالټی</t>
  </si>
  <si>
    <t>Pen Best Quality ښه کوالټی قلمونه لینک پرایم</t>
  </si>
  <si>
    <t xml:space="preserve">Staples Small Size 24/6 Size سټپلر نوکی ښه کوالټی </t>
  </si>
  <si>
    <t>Correction  Pen SM-1603 7ml  ښه کوالټی سپین قلمونه</t>
  </si>
  <si>
    <t>Plastic Sheet پلاستیک شیټ ښه کوالټی</t>
  </si>
  <si>
    <t>Toners 78 A, 83 A 80 A, 12 A, 44 A, 85 A, 505A Ameda Company Made ټونری ښه کوالټی</t>
  </si>
  <si>
    <t>Glue 40 Gram سریش ښه کوالتی</t>
  </si>
  <si>
    <t>Stapler Medium Size سټپلر ښه کوالټی</t>
  </si>
  <si>
    <t>Robber Tap 2 Inc Large Size رابر ټیپ غټ</t>
  </si>
  <si>
    <t>Robber Tap 1 Inch Small Size رابر ټیپ وړوکی</t>
  </si>
  <si>
    <t>Punch Machine Medium Size Good Quality پنچ ماشین درمیانه ښه کوالټی</t>
  </si>
  <si>
    <t>Ruler Steel Made 30 cm خط کش سټیل</t>
  </si>
  <si>
    <t>Cutter کټر ښه کوالتی</t>
  </si>
  <si>
    <t>Scisser قیچی درمیانه سایز ښه کوالتی</t>
  </si>
  <si>
    <t>Tap Despenser for One Inch Tap Good Quality رابر ټیپ ماشین ښه کوالتی</t>
  </si>
  <si>
    <t>Chart Paper 60 cm x 90 cm چارټ ورقی</t>
  </si>
  <si>
    <t>Plastic Deffirant Size in three Color (Black, Red &amp; Yellow) Size = Full Size,100 x 90, 100 x 80, 26 x 22 Good Quality پلاستیک تور، سور او زیړ ښه کوالټی</t>
  </si>
  <si>
    <t>Total Cost - AFN</t>
  </si>
  <si>
    <t>Grand Total - AFN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</si>
</sst>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_);_(* \(#,##0\);_(* &quot;-&quot;??_);_(@_)"/>
  </numFmts>
  <fonts count="38">
    <font>
      <sz val="10"/>
      <name val="Arial"/>
    </font>
    <font>
      <sz val="11"/>
      <color theme="1"/>
      <name val="Calibri"/>
      <family val="2"/>
      <scheme val="minor"/>
    </font>
    <font>
      <sz val="10"/>
      <name val="Arial"/>
      <family val="2"/>
    </font>
    <font>
      <b/>
      <sz val="14"/>
      <name val="Trebuchet MS"/>
      <family val="2"/>
    </font>
    <font>
      <sz val="10"/>
      <name val="Trebuchet MS"/>
      <family val="2"/>
    </font>
    <font>
      <b/>
      <sz val="12"/>
      <name val="Trebuchet MS"/>
      <family val="2"/>
    </font>
    <font>
      <sz val="12"/>
      <name val="Trebuchet MS"/>
      <family val="2"/>
    </font>
    <font>
      <b/>
      <sz val="14"/>
      <color rgb="FF0000FF"/>
      <name val="Trebuchet MS"/>
      <family val="2"/>
    </font>
    <font>
      <b/>
      <u/>
      <sz val="14"/>
      <color indexed="12"/>
      <name val="Trebuchet MS"/>
      <family val="2"/>
    </font>
    <font>
      <b/>
      <sz val="18"/>
      <color indexed="12"/>
      <name val="Trebuchet MS"/>
      <family val="2"/>
    </font>
    <font>
      <b/>
      <sz val="16"/>
      <color rgb="FF0070C0"/>
      <name val="Trebuchet MS"/>
      <family val="2"/>
    </font>
    <font>
      <b/>
      <sz val="14"/>
      <color rgb="FF0070C0"/>
      <name val="Trebuchet MS"/>
      <family val="2"/>
    </font>
    <font>
      <b/>
      <sz val="10"/>
      <name val="Trebuchet MS"/>
      <family val="2"/>
    </font>
    <font>
      <b/>
      <i/>
      <sz val="9"/>
      <name val="Trebuchet MS"/>
      <family val="2"/>
    </font>
    <font>
      <b/>
      <sz val="8"/>
      <name val="Trebuchet MS"/>
      <family val="2"/>
    </font>
    <font>
      <b/>
      <sz val="9"/>
      <name val="Trebuchet MS"/>
      <family val="2"/>
    </font>
    <font>
      <b/>
      <sz val="8"/>
      <color theme="0"/>
      <name val="Trebuchet MS"/>
      <family val="2"/>
    </font>
    <font>
      <sz val="10"/>
      <name val="Arial"/>
      <family val="2"/>
    </font>
    <font>
      <sz val="9"/>
      <color theme="0"/>
      <name val="Trebuchet MS"/>
      <family val="2"/>
    </font>
    <font>
      <sz val="10"/>
      <name val="Times New Roman"/>
      <family val="1"/>
    </font>
    <font>
      <sz val="11"/>
      <name val="Arial"/>
      <family val="2"/>
    </font>
    <font>
      <sz val="11"/>
      <name val="Trebuchet MS"/>
      <family val="2"/>
    </font>
    <font>
      <sz val="9"/>
      <name val="Trebuchet MS"/>
      <family val="2"/>
    </font>
    <font>
      <sz val="9"/>
      <color theme="1"/>
      <name val="Trebuchet MS"/>
      <family val="2"/>
    </font>
    <font>
      <b/>
      <sz val="12"/>
      <color indexed="10"/>
      <name val="Trebuchet MS"/>
      <family val="2"/>
    </font>
    <font>
      <sz val="8"/>
      <name val="Trebuchet MS"/>
      <family val="2"/>
    </font>
    <font>
      <sz val="12"/>
      <name val="Arial"/>
      <family val="2"/>
    </font>
    <font>
      <sz val="12"/>
      <name val="Helv"/>
    </font>
    <font>
      <sz val="10"/>
      <name val="Plan"/>
    </font>
    <font>
      <sz val="14"/>
      <name val="Trebuchet MS"/>
      <family val="2"/>
    </font>
    <font>
      <sz val="11"/>
      <color indexed="8"/>
      <name val="Calibri"/>
      <family val="2"/>
    </font>
    <font>
      <sz val="10"/>
      <color indexed="8"/>
      <name val="Times New Roman"/>
      <family val="1"/>
    </font>
    <font>
      <b/>
      <vertAlign val="superscript"/>
      <sz val="9"/>
      <name val="Trebuchet MS"/>
      <family val="2"/>
    </font>
    <font>
      <b/>
      <vertAlign val="superscript"/>
      <sz val="8"/>
      <name val="Trebuchet MS"/>
      <family val="2"/>
    </font>
    <font>
      <sz val="12"/>
      <name val="Times New Roman"/>
      <family val="1"/>
    </font>
    <font>
      <b/>
      <sz val="11"/>
      <color theme="1"/>
      <name val="Trebuchet MS"/>
      <family val="2"/>
    </font>
    <font>
      <b/>
      <sz val="14"/>
      <color theme="1"/>
      <name val="Trebuchet MS"/>
      <family val="2"/>
    </font>
    <font>
      <b/>
      <sz val="13"/>
      <color theme="1"/>
      <name val="Trebuchet MS"/>
      <family val="2"/>
    </font>
  </fonts>
  <fills count="6">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FF00"/>
        <bgColor indexed="64"/>
      </patternFill>
    </fill>
    <fill>
      <patternFill patternType="solid">
        <fgColor theme="3" tint="0.59999389629810485"/>
        <bgColor indexed="64"/>
      </patternFill>
    </fill>
  </fills>
  <borders count="30">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15">
    <xf numFmtId="0" fontId="0" fillId="0" borderId="0"/>
    <xf numFmtId="43" fontId="2" fillId="0" borderId="0" applyFont="0" applyFill="0" applyBorder="0" applyAlignment="0" applyProtection="0"/>
    <xf numFmtId="0" fontId="17" fillId="0" borderId="0"/>
    <xf numFmtId="43" fontId="17" fillId="0" borderId="0" applyFont="0" applyFill="0" applyBorder="0" applyAlignment="0" applyProtection="0"/>
    <xf numFmtId="44" fontId="17" fillId="0" borderId="0" applyFont="0" applyFill="0" applyBorder="0" applyAlignment="0" applyProtection="0"/>
    <xf numFmtId="0" fontId="26" fillId="0" borderId="0"/>
    <xf numFmtId="0" fontId="27" fillId="0" borderId="0"/>
    <xf numFmtId="0" fontId="28" fillId="0" borderId="0"/>
    <xf numFmtId="0" fontId="2" fillId="0" borderId="0"/>
    <xf numFmtId="0" fontId="30" fillId="0" borderId="0"/>
    <xf numFmtId="0" fontId="2" fillId="0" borderId="0"/>
    <xf numFmtId="0" fontId="1" fillId="0" borderId="0"/>
    <xf numFmtId="43" fontId="1" fillId="0" borderId="0" applyFont="0" applyFill="0" applyBorder="0" applyAlignment="0" applyProtection="0"/>
    <xf numFmtId="0" fontId="2" fillId="0" borderId="0"/>
    <xf numFmtId="0" fontId="2" fillId="0" borderId="0"/>
  </cellStyleXfs>
  <cellXfs count="231">
    <xf numFmtId="0" fontId="0" fillId="0" borderId="0" xfId="0"/>
    <xf numFmtId="0" fontId="3" fillId="0" borderId="0" xfId="0" applyFont="1" applyAlignment="1"/>
    <xf numFmtId="0" fontId="3" fillId="0" borderId="0" xfId="0" applyNumberFormat="1" applyFont="1" applyAlignment="1"/>
    <xf numFmtId="0" fontId="4" fillId="0" borderId="0" xfId="0" applyFont="1"/>
    <xf numFmtId="0" fontId="5" fillId="0" borderId="0" xfId="0" applyFont="1" applyAlignment="1"/>
    <xf numFmtId="0" fontId="3" fillId="0" borderId="0" xfId="0" applyNumberFormat="1" applyFont="1"/>
    <xf numFmtId="0" fontId="4" fillId="2" borderId="0" xfId="0" applyFont="1" applyFill="1"/>
    <xf numFmtId="0" fontId="12" fillId="0" borderId="0" xfId="0" applyNumberFormat="1" applyFont="1"/>
    <xf numFmtId="0" fontId="4" fillId="0" borderId="0" xfId="0" applyFont="1" applyBorder="1"/>
    <xf numFmtId="0" fontId="4" fillId="0" borderId="0" xfId="0" applyFont="1" applyAlignment="1">
      <alignment wrapText="1"/>
    </xf>
    <xf numFmtId="0" fontId="14" fillId="2" borderId="0" xfId="0" applyNumberFormat="1" applyFont="1" applyFill="1" applyBorder="1" applyAlignment="1">
      <alignment vertical="top" wrapText="1"/>
    </xf>
    <xf numFmtId="0" fontId="5" fillId="0" borderId="0" xfId="0" applyNumberFormat="1" applyFont="1" applyBorder="1"/>
    <xf numFmtId="0" fontId="6" fillId="0" borderId="0" xfId="0" applyFont="1" applyAlignment="1">
      <alignment wrapText="1"/>
    </xf>
    <xf numFmtId="0" fontId="16" fillId="3" borderId="14" xfId="0" applyFont="1" applyFill="1" applyBorder="1" applyAlignment="1">
      <alignment horizontal="center" vertical="center" wrapText="1"/>
    </xf>
    <xf numFmtId="0" fontId="16" fillId="3" borderId="14" xfId="0" applyNumberFormat="1" applyFont="1" applyFill="1" applyBorder="1" applyAlignment="1">
      <alignment horizontal="center" vertical="center" wrapText="1"/>
    </xf>
    <xf numFmtId="0" fontId="16" fillId="3" borderId="15" xfId="0" applyFont="1" applyFill="1" applyBorder="1" applyAlignment="1">
      <alignment vertical="center" wrapText="1"/>
    </xf>
    <xf numFmtId="0" fontId="18" fillId="3" borderId="16" xfId="2" applyFont="1" applyFill="1" applyBorder="1" applyAlignment="1">
      <alignment horizontal="center" vertical="top" wrapText="1"/>
    </xf>
    <xf numFmtId="0" fontId="18" fillId="3" borderId="15" xfId="2" applyFont="1" applyFill="1" applyBorder="1" applyAlignment="1">
      <alignment horizontal="center" vertical="top"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2" borderId="14" xfId="0" applyFont="1" applyFill="1" applyBorder="1" applyAlignment="1">
      <alignment horizontal="center" vertical="center" wrapText="1"/>
    </xf>
    <xf numFmtId="1" fontId="0" fillId="2" borderId="6" xfId="0" applyNumberFormat="1" applyFill="1" applyBorder="1" applyAlignment="1">
      <alignment horizontal="center" vertical="center"/>
    </xf>
    <xf numFmtId="0" fontId="20" fillId="2" borderId="3" xfId="0" applyNumberFormat="1" applyFont="1" applyFill="1" applyBorder="1" applyAlignment="1">
      <alignment horizontal="center" vertical="center"/>
    </xf>
    <xf numFmtId="0" fontId="21" fillId="2" borderId="1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24" fillId="0" borderId="3" xfId="0" applyFont="1" applyBorder="1" applyAlignment="1">
      <alignment wrapText="1"/>
    </xf>
    <xf numFmtId="0" fontId="24" fillId="0" borderId="6" xfId="0" applyFont="1" applyBorder="1" applyAlignment="1">
      <alignment wrapText="1"/>
    </xf>
    <xf numFmtId="0" fontId="25" fillId="0" borderId="5" xfId="0" applyFont="1" applyBorder="1" applyAlignment="1">
      <alignment wrapText="1"/>
    </xf>
    <xf numFmtId="0" fontId="25" fillId="0" borderId="25" xfId="0" applyFont="1" applyBorder="1" applyAlignment="1">
      <alignment vertical="top" wrapText="1"/>
    </xf>
    <xf numFmtId="0" fontId="15" fillId="0" borderId="0" xfId="0" applyFont="1"/>
    <xf numFmtId="0" fontId="22" fillId="0" borderId="0" xfId="0" applyFont="1"/>
    <xf numFmtId="0" fontId="22" fillId="0" borderId="0" xfId="0" applyNumberFormat="1" applyFont="1" applyBorder="1"/>
    <xf numFmtId="0" fontId="22" fillId="0" borderId="0" xfId="0" applyFont="1" applyBorder="1"/>
    <xf numFmtId="0" fontId="22" fillId="0" borderId="0" xfId="2" applyFont="1"/>
    <xf numFmtId="0" fontId="22" fillId="0" borderId="0" xfId="2" applyNumberFormat="1" applyFont="1"/>
    <xf numFmtId="0" fontId="4" fillId="0" borderId="0" xfId="0" applyNumberFormat="1" applyFont="1"/>
    <xf numFmtId="0" fontId="5" fillId="0" borderId="0" xfId="0" applyFont="1" applyAlignment="1">
      <alignment horizontal="center"/>
    </xf>
    <xf numFmtId="0" fontId="4" fillId="0" borderId="0" xfId="0" applyFont="1" applyAlignment="1">
      <alignment horizontal="center"/>
    </xf>
    <xf numFmtId="1" fontId="12" fillId="0" borderId="3" xfId="0" applyNumberFormat="1" applyFont="1" applyBorder="1" applyAlignment="1">
      <alignment vertical="center" wrapText="1"/>
    </xf>
    <xf numFmtId="2" fontId="24" fillId="0" borderId="3" xfId="0" applyNumberFormat="1" applyFont="1" applyBorder="1" applyAlignment="1">
      <alignment wrapText="1"/>
    </xf>
    <xf numFmtId="0" fontId="19" fillId="2" borderId="3" xfId="0" applyFont="1" applyFill="1" applyBorder="1" applyAlignment="1" applyProtection="1">
      <alignment horizontal="left" vertical="center" wrapText="1"/>
    </xf>
    <xf numFmtId="164" fontId="22" fillId="2" borderId="16" xfId="1" applyNumberFormat="1" applyFont="1" applyFill="1" applyBorder="1" applyAlignment="1">
      <alignment vertical="center" wrapText="1"/>
    </xf>
    <xf numFmtId="0" fontId="23" fillId="2" borderId="15" xfId="2" applyFont="1" applyFill="1" applyBorder="1" applyAlignment="1">
      <alignment horizontal="center" vertical="center" wrapText="1"/>
    </xf>
    <xf numFmtId="0" fontId="19" fillId="2" borderId="3" xfId="0" applyFont="1" applyFill="1" applyBorder="1" applyAlignment="1">
      <alignment horizontal="center" vertical="center" wrapText="1"/>
    </xf>
    <xf numFmtId="0" fontId="6" fillId="0" borderId="0" xfId="0" applyFont="1" applyBorder="1" applyAlignment="1">
      <alignment horizontal="left"/>
    </xf>
    <xf numFmtId="0" fontId="25" fillId="0" borderId="5" xfId="0" applyFont="1" applyBorder="1" applyAlignment="1">
      <alignment vertical="top" wrapText="1"/>
    </xf>
    <xf numFmtId="0" fontId="25" fillId="0" borderId="22" xfId="0" applyFont="1" applyBorder="1" applyAlignment="1">
      <alignment vertical="center" wrapText="1"/>
    </xf>
    <xf numFmtId="0" fontId="21" fillId="2" borderId="15"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16" xfId="0" applyFont="1" applyFill="1" applyBorder="1" applyAlignment="1">
      <alignment horizontal="center" vertical="center" wrapText="1"/>
    </xf>
    <xf numFmtId="1" fontId="0" fillId="2" borderId="15" xfId="0" applyNumberFormat="1" applyFill="1" applyBorder="1" applyAlignment="1">
      <alignment horizontal="center" vertical="center"/>
    </xf>
    <xf numFmtId="1" fontId="0" fillId="2" borderId="16" xfId="0" applyNumberFormat="1" applyFill="1" applyBorder="1" applyAlignment="1">
      <alignment horizontal="center" vertical="center"/>
    </xf>
    <xf numFmtId="0" fontId="21" fillId="2" borderId="15"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16" xfId="0" applyFont="1" applyFill="1" applyBorder="1" applyAlignment="1">
      <alignment horizontal="center" vertical="center" wrapText="1"/>
    </xf>
    <xf numFmtId="1" fontId="0" fillId="2" borderId="15" xfId="0" applyNumberFormat="1" applyFill="1" applyBorder="1" applyAlignment="1">
      <alignment horizontal="center" vertical="center"/>
    </xf>
    <xf numFmtId="1" fontId="0" fillId="2" borderId="16" xfId="0" applyNumberFormat="1" applyFill="1" applyBorder="1" applyAlignment="1">
      <alignment horizontal="center" vertical="center"/>
    </xf>
    <xf numFmtId="0" fontId="21" fillId="2" borderId="16" xfId="0" applyFont="1" applyFill="1" applyBorder="1" applyAlignment="1">
      <alignment horizontal="center" vertical="center" wrapText="1"/>
    </xf>
    <xf numFmtId="0" fontId="4" fillId="0" borderId="0" xfId="0" applyFont="1" applyBorder="1"/>
    <xf numFmtId="0" fontId="16" fillId="3" borderId="14" xfId="0" applyFont="1" applyFill="1" applyBorder="1" applyAlignment="1">
      <alignment horizontal="center" vertical="center" wrapText="1"/>
    </xf>
    <xf numFmtId="0" fontId="22" fillId="0" borderId="0" xfId="0" applyFont="1" applyBorder="1"/>
    <xf numFmtId="0" fontId="4" fillId="0" borderId="0" xfId="0" applyFont="1"/>
    <xf numFmtId="0" fontId="19" fillId="0" borderId="3" xfId="8" applyFont="1" applyFill="1" applyBorder="1" applyAlignment="1">
      <alignment horizontal="center" vertical="center" wrapText="1"/>
    </xf>
    <xf numFmtId="0" fontId="19" fillId="0" borderId="3" xfId="8" applyFont="1" applyFill="1" applyBorder="1" applyAlignment="1">
      <alignment horizontal="center" wrapText="1"/>
    </xf>
    <xf numFmtId="9" fontId="19" fillId="0" borderId="3" xfId="8" applyNumberFormat="1" applyFont="1" applyFill="1" applyBorder="1" applyAlignment="1">
      <alignment horizontal="center" vertical="top" wrapText="1"/>
    </xf>
    <xf numFmtId="0" fontId="19" fillId="0" borderId="3" xfId="8" applyFont="1" applyFill="1" applyBorder="1" applyAlignment="1">
      <alignment horizontal="center" vertical="top" wrapText="1"/>
    </xf>
    <xf numFmtId="9" fontId="19" fillId="0" borderId="3" xfId="8" applyNumberFormat="1" applyFont="1" applyFill="1" applyBorder="1" applyAlignment="1">
      <alignment horizontal="center" vertical="center" wrapText="1"/>
    </xf>
    <xf numFmtId="9" fontId="19" fillId="0" borderId="3" xfId="8" applyNumberFormat="1" applyFont="1" applyFill="1" applyBorder="1" applyAlignment="1">
      <alignment horizontal="center" wrapText="1"/>
    </xf>
    <xf numFmtId="0" fontId="19" fillId="0" borderId="27" xfId="8" applyFont="1" applyFill="1" applyBorder="1" applyAlignment="1">
      <alignment horizontal="center" wrapText="1"/>
    </xf>
    <xf numFmtId="0" fontId="19" fillId="0" borderId="28" xfId="2" applyFont="1" applyFill="1" applyBorder="1" applyAlignment="1">
      <alignment horizontal="center"/>
    </xf>
    <xf numFmtId="0" fontId="19" fillId="0" borderId="3" xfId="2" applyFont="1" applyFill="1" applyBorder="1" applyAlignment="1">
      <alignment horizontal="center" vertical="top" wrapText="1"/>
    </xf>
    <xf numFmtId="0" fontId="19" fillId="0" borderId="3" xfId="2" applyFont="1" applyFill="1" applyBorder="1" applyAlignment="1">
      <alignment horizontal="center"/>
    </xf>
    <xf numFmtId="0" fontId="19" fillId="0" borderId="3" xfId="9" applyFont="1" applyFill="1" applyBorder="1" applyAlignment="1">
      <alignment horizontal="center" vertical="top" wrapText="1"/>
    </xf>
    <xf numFmtId="0" fontId="19" fillId="0" borderId="27" xfId="2" applyFont="1" applyFill="1" applyBorder="1" applyAlignment="1">
      <alignment horizontal="center" vertical="top" wrapText="1"/>
    </xf>
    <xf numFmtId="3" fontId="31" fillId="0" borderId="3" xfId="9" applyNumberFormat="1" applyFont="1" applyBorder="1" applyAlignment="1">
      <alignment horizontal="center" vertical="center"/>
    </xf>
    <xf numFmtId="0" fontId="31" fillId="0" borderId="3" xfId="9" applyNumberFormat="1" applyFont="1" applyFill="1" applyBorder="1" applyAlignment="1">
      <alignment horizontal="center" vertical="center"/>
    </xf>
    <xf numFmtId="0" fontId="31" fillId="0" borderId="3" xfId="0" applyNumberFormat="1" applyFont="1" applyFill="1" applyBorder="1" applyAlignment="1">
      <alignment horizontal="center" vertical="center"/>
    </xf>
    <xf numFmtId="0" fontId="5" fillId="0" borderId="0" xfId="0" applyFont="1" applyAlignment="1">
      <alignment horizontal="center"/>
    </xf>
    <xf numFmtId="0" fontId="5" fillId="2" borderId="0" xfId="0" applyNumberFormat="1" applyFont="1" applyFill="1" applyBorder="1"/>
    <xf numFmtId="0" fontId="6" fillId="0" borderId="0" xfId="0" applyFont="1" applyBorder="1" applyAlignment="1">
      <alignment horizontal="center"/>
    </xf>
    <xf numFmtId="164" fontId="22" fillId="2" borderId="16" xfId="1" applyNumberFormat="1" applyFont="1" applyFill="1" applyBorder="1" applyAlignment="1">
      <alignment horizontal="center" vertical="center" wrapText="1"/>
    </xf>
    <xf numFmtId="1" fontId="12" fillId="0" borderId="3" xfId="0" applyNumberFormat="1" applyFont="1" applyBorder="1" applyAlignment="1">
      <alignment horizontal="center" vertical="center" wrapText="1"/>
    </xf>
    <xf numFmtId="2" fontId="24" fillId="0" borderId="3" xfId="0" applyNumberFormat="1" applyFont="1" applyBorder="1" applyAlignment="1">
      <alignment horizontal="center" wrapText="1"/>
    </xf>
    <xf numFmtId="0" fontId="4" fillId="0" borderId="0" xfId="0" applyFont="1"/>
    <xf numFmtId="0" fontId="16" fillId="3" borderId="14" xfId="0" applyFont="1" applyFill="1" applyBorder="1" applyAlignment="1">
      <alignment horizontal="center" vertical="center" wrapText="1"/>
    </xf>
    <xf numFmtId="0" fontId="34" fillId="2" borderId="29" xfId="0" applyFont="1" applyFill="1" applyBorder="1" applyAlignment="1">
      <alignment horizontal="center" vertical="top" wrapText="1"/>
    </xf>
    <xf numFmtId="0" fontId="34" fillId="2" borderId="3" xfId="0" applyFont="1" applyFill="1" applyBorder="1" applyAlignment="1">
      <alignment horizontal="center" vertical="top" wrapText="1"/>
    </xf>
    <xf numFmtId="0" fontId="31" fillId="4" borderId="3" xfId="9" applyNumberFormat="1" applyFont="1" applyFill="1" applyBorder="1" applyAlignment="1">
      <alignment horizontal="center" vertical="center"/>
    </xf>
    <xf numFmtId="1" fontId="4" fillId="0" borderId="0" xfId="0" applyNumberFormat="1" applyFont="1" applyAlignment="1">
      <alignment wrapText="1"/>
    </xf>
    <xf numFmtId="0" fontId="14" fillId="2" borderId="0" xfId="0" applyFont="1" applyFill="1" applyBorder="1" applyAlignment="1">
      <alignment horizontal="center" vertical="top" wrapText="1"/>
    </xf>
    <xf numFmtId="15" fontId="14" fillId="2" borderId="0" xfId="0" applyNumberFormat="1" applyFont="1" applyFill="1" applyBorder="1" applyAlignment="1">
      <alignment horizontal="center" vertical="top" wrapText="1"/>
    </xf>
    <xf numFmtId="0" fontId="31" fillId="2" borderId="3" xfId="9" applyNumberFormat="1" applyFont="1" applyFill="1" applyBorder="1" applyAlignment="1">
      <alignment horizontal="center" vertical="center"/>
    </xf>
    <xf numFmtId="0" fontId="21" fillId="2" borderId="16" xfId="0" applyFont="1" applyFill="1" applyBorder="1" applyAlignment="1">
      <alignment horizontal="center" vertical="center" wrapText="1"/>
    </xf>
    <xf numFmtId="0" fontId="4" fillId="0" borderId="0" xfId="0" applyFont="1" applyAlignment="1">
      <alignment wrapText="1"/>
    </xf>
    <xf numFmtId="0" fontId="6" fillId="0" borderId="0" xfId="0" applyFont="1" applyAlignment="1">
      <alignment wrapText="1"/>
    </xf>
    <xf numFmtId="0" fontId="4" fillId="0" borderId="0" xfId="0" applyFont="1" applyBorder="1"/>
    <xf numFmtId="0" fontId="5" fillId="0" borderId="0" xfId="0" applyFont="1" applyAlignment="1">
      <alignment horizontal="center"/>
    </xf>
    <xf numFmtId="0" fontId="16" fillId="3" borderId="14"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22" fillId="0" borderId="0" xfId="0" applyFont="1" applyBorder="1"/>
    <xf numFmtId="0" fontId="4" fillId="0" borderId="0" xfId="0" applyFont="1"/>
    <xf numFmtId="0" fontId="12" fillId="2" borderId="15" xfId="0" applyFont="1" applyFill="1" applyBorder="1" applyAlignment="1">
      <alignment horizontal="center" vertical="center" wrapText="1"/>
    </xf>
    <xf numFmtId="0" fontId="6" fillId="0" borderId="3" xfId="0" applyFont="1" applyBorder="1" applyAlignment="1">
      <alignment horizontal="center" vertical="center" wrapText="1"/>
    </xf>
    <xf numFmtId="3" fontId="31" fillId="2" borderId="3" xfId="9" applyNumberFormat="1" applyFont="1" applyFill="1" applyBorder="1" applyAlignment="1">
      <alignment horizontal="center" vertical="center"/>
    </xf>
    <xf numFmtId="0" fontId="4" fillId="2" borderId="0" xfId="0" applyFont="1" applyFill="1" applyAlignment="1">
      <alignment horizontal="center" vertical="center"/>
    </xf>
    <xf numFmtId="0" fontId="4"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164" fontId="22" fillId="2" borderId="3" xfId="1" applyNumberFormat="1" applyFont="1" applyFill="1" applyBorder="1" applyAlignment="1">
      <alignment horizontal="center" vertical="center" wrapText="1"/>
    </xf>
    <xf numFmtId="0" fontId="23" fillId="2" borderId="3" xfId="2" applyFont="1" applyFill="1" applyBorder="1" applyAlignment="1">
      <alignment horizontal="center" vertical="center" wrapText="1"/>
    </xf>
    <xf numFmtId="0" fontId="12" fillId="2" borderId="3" xfId="0" applyFont="1" applyFill="1" applyBorder="1" applyAlignment="1">
      <alignment horizontal="center" vertical="center" wrapText="1"/>
    </xf>
    <xf numFmtId="0" fontId="34" fillId="0" borderId="3" xfId="0" applyFont="1" applyBorder="1" applyAlignment="1">
      <alignment horizontal="center" vertical="top" wrapText="1"/>
    </xf>
    <xf numFmtId="0" fontId="34" fillId="0" borderId="3" xfId="0" applyFont="1" applyFill="1" applyBorder="1" applyAlignment="1">
      <alignment horizontal="center" vertical="top" wrapText="1"/>
    </xf>
    <xf numFmtId="0" fontId="34" fillId="2" borderId="3" xfId="0" applyFont="1" applyFill="1" applyBorder="1" applyAlignment="1">
      <alignment horizontal="center" vertical="center" wrapText="1"/>
    </xf>
    <xf numFmtId="0" fontId="25" fillId="0" borderId="3" xfId="0" applyFont="1" applyBorder="1" applyAlignment="1">
      <alignment vertical="center" wrapText="1"/>
    </xf>
    <xf numFmtId="0" fontId="25" fillId="0" borderId="3" xfId="0" applyFont="1" applyBorder="1" applyAlignment="1">
      <alignment wrapText="1"/>
    </xf>
    <xf numFmtId="0" fontId="25" fillId="0" borderId="3" xfId="0" applyFont="1" applyBorder="1" applyAlignment="1">
      <alignment vertical="top" wrapText="1"/>
    </xf>
    <xf numFmtId="0" fontId="4" fillId="0" borderId="0" xfId="0" applyFont="1"/>
    <xf numFmtId="1" fontId="0" fillId="2" borderId="3" xfId="0" applyNumberFormat="1" applyFill="1" applyBorder="1" applyAlignment="1">
      <alignment horizontal="center" vertical="center"/>
    </xf>
    <xf numFmtId="0" fontId="21" fillId="2" borderId="3" xfId="0" applyFont="1" applyFill="1" applyBorder="1" applyAlignment="1">
      <alignment horizontal="center" vertical="center" wrapText="1"/>
    </xf>
    <xf numFmtId="0" fontId="34" fillId="2" borderId="3" xfId="0" applyFont="1" applyFill="1" applyBorder="1" applyAlignment="1">
      <alignment horizontal="left" vertical="center" wrapText="1"/>
    </xf>
    <xf numFmtId="0" fontId="34" fillId="2" borderId="3" xfId="0" applyFont="1" applyFill="1" applyBorder="1" applyAlignment="1">
      <alignment horizontal="left" vertical="center" wrapText="1"/>
    </xf>
    <xf numFmtId="0" fontId="35" fillId="0" borderId="0" xfId="0" applyFont="1" applyAlignment="1">
      <alignment horizontal="center" vertical="center"/>
    </xf>
    <xf numFmtId="0" fontId="35" fillId="5" borderId="3" xfId="0" applyFont="1" applyFill="1" applyBorder="1" applyAlignment="1">
      <alignment horizontal="center" vertical="center" wrapText="1"/>
    </xf>
    <xf numFmtId="0" fontId="35" fillId="5" borderId="3" xfId="0" applyNumberFormat="1" applyFont="1" applyFill="1" applyBorder="1" applyAlignment="1">
      <alignment horizontal="center" vertical="center" wrapText="1"/>
    </xf>
    <xf numFmtId="0" fontId="35" fillId="5" borderId="3" xfId="2" applyFont="1" applyFill="1" applyBorder="1" applyAlignment="1">
      <alignment horizontal="center" vertical="top" wrapText="1"/>
    </xf>
    <xf numFmtId="0" fontId="35" fillId="5" borderId="3" xfId="0" applyFont="1" applyFill="1" applyBorder="1" applyAlignment="1">
      <alignment horizontal="center" vertical="center" wrapText="1"/>
    </xf>
    <xf numFmtId="0" fontId="4" fillId="0" borderId="0" xfId="0" applyFont="1"/>
    <xf numFmtId="0" fontId="4" fillId="0" borderId="0" xfId="0" applyFont="1"/>
    <xf numFmtId="3" fontId="36" fillId="2" borderId="3" xfId="2" applyNumberFormat="1" applyFont="1" applyFill="1" applyBorder="1" applyAlignment="1">
      <alignment horizontal="center" vertical="center" wrapText="1"/>
    </xf>
    <xf numFmtId="164" fontId="36" fillId="2" borderId="3" xfId="1" applyNumberFormat="1" applyFont="1" applyFill="1" applyBorder="1" applyAlignment="1">
      <alignment horizontal="center" vertical="center" wrapText="1"/>
    </xf>
    <xf numFmtId="0" fontId="36" fillId="2" borderId="0" xfId="0" applyFont="1" applyFill="1" applyAlignment="1">
      <alignment horizontal="center" vertical="center"/>
    </xf>
    <xf numFmtId="0" fontId="29" fillId="2" borderId="0" xfId="0" applyFont="1" applyFill="1"/>
    <xf numFmtId="0" fontId="36" fillId="2" borderId="3"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3" xfId="0" applyNumberFormat="1"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25" fillId="0" borderId="3" xfId="0" applyFont="1" applyBorder="1" applyAlignment="1">
      <alignment horizontal="left" wrapText="1"/>
    </xf>
    <xf numFmtId="0" fontId="4" fillId="0" borderId="3" xfId="0" applyFont="1" applyBorder="1" applyAlignment="1">
      <alignment horizontal="left" vertical="top"/>
    </xf>
    <xf numFmtId="0" fontId="0" fillId="0" borderId="3" xfId="0" applyBorder="1" applyAlignment="1">
      <alignment horizontal="left" wrapText="1"/>
    </xf>
    <xf numFmtId="0" fontId="19" fillId="0" borderId="15" xfId="8" applyFont="1" applyFill="1" applyBorder="1" applyAlignment="1">
      <alignment horizontal="left" vertical="center" wrapText="1"/>
    </xf>
    <xf numFmtId="0" fontId="19" fillId="0" borderId="4" xfId="8" applyFont="1" applyFill="1" applyBorder="1" applyAlignment="1">
      <alignment horizontal="left" vertical="center" wrapText="1"/>
    </xf>
    <xf numFmtId="0" fontId="19" fillId="0" borderId="6" xfId="8" applyFont="1" applyFill="1" applyBorder="1" applyAlignment="1">
      <alignment horizontal="left" vertical="center" wrapText="1"/>
    </xf>
    <xf numFmtId="0" fontId="19" fillId="2" borderId="15"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21" fillId="2" borderId="15"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16" xfId="0" applyFont="1" applyFill="1" applyBorder="1" applyAlignment="1">
      <alignment horizontal="center" vertical="center" wrapText="1"/>
    </xf>
    <xf numFmtId="1" fontId="0" fillId="2" borderId="15" xfId="0" applyNumberFormat="1" applyFill="1" applyBorder="1" applyAlignment="1">
      <alignment horizontal="center" vertical="center"/>
    </xf>
    <xf numFmtId="1" fontId="0" fillId="2" borderId="16" xfId="0" applyNumberFormat="1" applyFill="1" applyBorder="1" applyAlignment="1">
      <alignment horizontal="center" vertical="center"/>
    </xf>
    <xf numFmtId="0" fontId="12" fillId="0" borderId="0" xfId="0" applyFont="1"/>
    <xf numFmtId="0" fontId="22" fillId="0" borderId="0" xfId="0" applyFont="1" applyBorder="1"/>
    <xf numFmtId="0" fontId="4" fillId="0" borderId="0" xfId="0" applyFont="1"/>
    <xf numFmtId="0" fontId="12" fillId="0" borderId="23" xfId="0" applyFont="1" applyBorder="1" applyAlignment="1">
      <alignment vertical="top" wrapText="1"/>
    </xf>
    <xf numFmtId="0" fontId="12" fillId="0" borderId="24" xfId="0" applyFont="1" applyBorder="1" applyAlignment="1">
      <alignment vertical="top" wrapText="1"/>
    </xf>
    <xf numFmtId="0" fontId="0" fillId="0" borderId="3" xfId="0" applyBorder="1" applyAlignment="1">
      <alignment horizontal="left" vertical="top"/>
    </xf>
    <xf numFmtId="0" fontId="12" fillId="0" borderId="3" xfId="0" applyFont="1" applyBorder="1" applyAlignment="1">
      <alignment horizontal="left" vertical="top" wrapText="1"/>
    </xf>
    <xf numFmtId="0" fontId="0" fillId="0" borderId="3" xfId="0" applyBorder="1" applyAlignment="1">
      <alignment horizontal="left" vertical="top" wrapText="1"/>
    </xf>
    <xf numFmtId="0" fontId="12" fillId="0" borderId="17" xfId="0" applyFont="1" applyBorder="1" applyAlignment="1">
      <alignment wrapText="1"/>
    </xf>
    <xf numFmtId="0" fontId="0" fillId="0" borderId="18" xfId="0" applyBorder="1"/>
    <xf numFmtId="0" fontId="0" fillId="0" borderId="19" xfId="0" applyBorder="1"/>
    <xf numFmtId="0" fontId="0" fillId="0" borderId="20" xfId="0" applyBorder="1"/>
    <xf numFmtId="0" fontId="24" fillId="0" borderId="3" xfId="0" applyFont="1" applyBorder="1" applyAlignment="1">
      <alignment horizontal="center" wrapText="1"/>
    </xf>
    <xf numFmtId="0" fontId="24" fillId="2" borderId="3" xfId="0" applyFont="1" applyFill="1" applyBorder="1" applyAlignment="1">
      <alignment horizontal="center" wrapText="1"/>
    </xf>
    <xf numFmtId="0" fontId="12" fillId="0" borderId="21" xfId="0" applyFont="1" applyBorder="1" applyAlignment="1">
      <alignment vertical="top" wrapText="1"/>
    </xf>
    <xf numFmtId="0" fontId="4" fillId="2" borderId="3" xfId="0" applyFont="1" applyFill="1" applyBorder="1" applyAlignment="1">
      <alignment horizontal="left" vertical="top"/>
    </xf>
    <xf numFmtId="0" fontId="16" fillId="3" borderId="14" xfId="0" applyFont="1" applyFill="1" applyBorder="1" applyAlignment="1">
      <alignment horizontal="center" vertical="center" wrapText="1"/>
    </xf>
    <xf numFmtId="0" fontId="12" fillId="2" borderId="3" xfId="0" applyFont="1" applyFill="1" applyBorder="1" applyAlignment="1">
      <alignment vertical="top" wrapText="1"/>
    </xf>
    <xf numFmtId="0" fontId="12" fillId="0" borderId="3" xfId="0" applyFont="1" applyBorder="1"/>
    <xf numFmtId="0" fontId="4" fillId="0" borderId="3" xfId="0" applyFont="1" applyBorder="1"/>
    <xf numFmtId="0" fontId="12" fillId="0" borderId="5" xfId="0" applyFont="1" applyBorder="1" applyAlignment="1">
      <alignment wrapText="1"/>
    </xf>
    <xf numFmtId="0" fontId="12" fillId="0" borderId="4" xfId="0" applyFont="1" applyBorder="1" applyAlignment="1">
      <alignment wrapText="1"/>
    </xf>
    <xf numFmtId="0" fontId="12" fillId="0" borderId="6" xfId="0" applyFont="1" applyBorder="1" applyAlignment="1">
      <alignment wrapText="1"/>
    </xf>
    <xf numFmtId="0" fontId="12" fillId="0" borderId="0" xfId="0" applyFont="1" applyBorder="1" applyAlignment="1">
      <alignment horizontal="center" vertical="top"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0" fillId="0" borderId="9" xfId="0"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0" fillId="0" borderId="13" xfId="0" applyBorder="1" applyAlignment="1">
      <alignment horizontal="center" vertical="center" wrapText="1"/>
    </xf>
    <xf numFmtId="0" fontId="14" fillId="0" borderId="10" xfId="0" applyFont="1" applyBorder="1" applyAlignment="1">
      <alignment wrapText="1"/>
    </xf>
    <xf numFmtId="0" fontId="14" fillId="0" borderId="14" xfId="0" applyFont="1" applyBorder="1" applyAlignment="1">
      <alignment wrapText="1"/>
    </xf>
    <xf numFmtId="0" fontId="16" fillId="3" borderId="15"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4" fillId="4" borderId="3" xfId="0" applyFont="1" applyFill="1" applyBorder="1" applyAlignment="1">
      <alignment horizontal="center" vertical="top" wrapText="1"/>
    </xf>
    <xf numFmtId="15" fontId="14" fillId="4" borderId="3" xfId="0" applyNumberFormat="1" applyFont="1" applyFill="1" applyBorder="1" applyAlignment="1">
      <alignment horizontal="center" vertical="top" wrapText="1"/>
    </xf>
    <xf numFmtId="0" fontId="4" fillId="0" borderId="0" xfId="0" applyFont="1" applyAlignment="1">
      <alignment wrapText="1"/>
    </xf>
    <xf numFmtId="0" fontId="7" fillId="0" borderId="0" xfId="0" applyFont="1" applyAlignment="1">
      <alignment horizontal="center"/>
    </xf>
    <xf numFmtId="0" fontId="9" fillId="0" borderId="0" xfId="0" applyNumberFormat="1" applyFont="1" applyBorder="1" applyAlignment="1" applyProtection="1">
      <alignment horizontal="center" vertical="center" wrapText="1"/>
    </xf>
    <xf numFmtId="0" fontId="10" fillId="0" borderId="0" xfId="0" applyFont="1" applyAlignment="1"/>
    <xf numFmtId="0" fontId="11" fillId="0" borderId="0" xfId="0" applyFont="1" applyAlignment="1">
      <alignment wrapText="1"/>
    </xf>
    <xf numFmtId="0" fontId="29" fillId="0" borderId="0" xfId="0" applyFont="1" applyBorder="1" applyAlignment="1">
      <alignment horizontal="left"/>
    </xf>
    <xf numFmtId="0" fontId="12" fillId="2" borderId="3" xfId="0" applyFont="1" applyFill="1" applyBorder="1" applyAlignment="1">
      <alignment wrapText="1"/>
    </xf>
    <xf numFmtId="0" fontId="6" fillId="0" borderId="0" xfId="0" applyFont="1" applyAlignment="1">
      <alignment wrapText="1"/>
    </xf>
    <xf numFmtId="0" fontId="4" fillId="2" borderId="0" xfId="0" applyFont="1" applyFill="1" applyBorder="1"/>
    <xf numFmtId="0" fontId="13" fillId="0" borderId="0" xfId="0" applyFont="1" applyBorder="1"/>
    <xf numFmtId="0" fontId="4" fillId="0" borderId="0" xfId="0" applyFont="1" applyBorder="1"/>
    <xf numFmtId="0" fontId="4" fillId="0" borderId="2" xfId="0" applyFont="1" applyBorder="1"/>
    <xf numFmtId="0" fontId="5" fillId="0" borderId="0" xfId="0" applyFont="1" applyAlignment="1">
      <alignment horizontal="center"/>
    </xf>
    <xf numFmtId="0" fontId="15" fillId="4" borderId="0" xfId="0" applyFont="1" applyFill="1" applyBorder="1" applyAlignment="1">
      <alignment horizontal="right" vertical="top" wrapText="1"/>
    </xf>
    <xf numFmtId="0" fontId="15" fillId="4" borderId="26" xfId="0" applyFont="1" applyFill="1" applyBorder="1" applyAlignment="1">
      <alignment horizontal="right" vertical="top" wrapText="1"/>
    </xf>
    <xf numFmtId="0" fontId="14" fillId="2" borderId="3" xfId="0" applyFont="1" applyFill="1" applyBorder="1" applyAlignment="1">
      <alignment horizontal="center" vertical="top" wrapText="1"/>
    </xf>
    <xf numFmtId="0" fontId="5" fillId="4" borderId="1" xfId="0" applyNumberFormat="1" applyFont="1" applyFill="1" applyBorder="1" applyAlignment="1">
      <alignment horizontal="center"/>
    </xf>
    <xf numFmtId="0" fontId="34" fillId="2" borderId="3" xfId="0" applyFont="1" applyFill="1" applyBorder="1" applyAlignment="1">
      <alignment horizontal="left" vertical="center" wrapText="1"/>
    </xf>
    <xf numFmtId="0" fontId="21" fillId="2" borderId="3" xfId="0" applyFont="1" applyFill="1" applyBorder="1" applyAlignment="1">
      <alignment horizontal="center" vertical="center" wrapText="1"/>
    </xf>
    <xf numFmtId="1" fontId="0" fillId="2" borderId="3" xfId="0" applyNumberFormat="1" applyFill="1" applyBorder="1" applyAlignment="1">
      <alignment horizontal="center" vertical="center"/>
    </xf>
    <xf numFmtId="0" fontId="5" fillId="2" borderId="1" xfId="0" applyNumberFormat="1" applyFont="1" applyFill="1" applyBorder="1" applyAlignment="1">
      <alignment horizontal="center"/>
    </xf>
    <xf numFmtId="0" fontId="15" fillId="2" borderId="0" xfId="0" applyFont="1" applyFill="1" applyBorder="1" applyAlignment="1">
      <alignment horizontal="left" vertical="top" wrapText="1"/>
    </xf>
    <xf numFmtId="0" fontId="15" fillId="2" borderId="26" xfId="0" applyFont="1" applyFill="1" applyBorder="1" applyAlignment="1">
      <alignment horizontal="left" vertical="top" wrapText="1"/>
    </xf>
    <xf numFmtId="15" fontId="14" fillId="2" borderId="3" xfId="0" applyNumberFormat="1" applyFont="1" applyFill="1" applyBorder="1" applyAlignment="1">
      <alignment horizontal="center" vertical="top" wrapText="1"/>
    </xf>
    <xf numFmtId="0" fontId="12" fillId="0" borderId="3" xfId="0" applyFont="1" applyBorder="1" applyAlignment="1">
      <alignment wrapText="1"/>
    </xf>
    <xf numFmtId="0" fontId="0" fillId="0" borderId="3" xfId="0" applyBorder="1"/>
    <xf numFmtId="0" fontId="12" fillId="0" borderId="3" xfId="0" applyFont="1" applyBorder="1" applyAlignment="1">
      <alignment vertical="top" wrapText="1"/>
    </xf>
    <xf numFmtId="0" fontId="37" fillId="2" borderId="5" xfId="0" applyFont="1" applyFill="1" applyBorder="1" applyAlignment="1">
      <alignment horizontal="left" vertical="center" wrapText="1"/>
    </xf>
    <xf numFmtId="0" fontId="37" fillId="2" borderId="4" xfId="0" applyFont="1" applyFill="1" applyBorder="1" applyAlignment="1">
      <alignment horizontal="left" vertical="center" wrapText="1"/>
    </xf>
    <xf numFmtId="0" fontId="37" fillId="2" borderId="6" xfId="0" applyFont="1" applyFill="1" applyBorder="1" applyAlignment="1">
      <alignment horizontal="left" vertical="center" wrapText="1"/>
    </xf>
    <xf numFmtId="0" fontId="35" fillId="5" borderId="3" xfId="0" applyFont="1" applyFill="1" applyBorder="1" applyAlignment="1">
      <alignment horizontal="center" vertical="center" wrapText="1"/>
    </xf>
    <xf numFmtId="0" fontId="15" fillId="4" borderId="0" xfId="0" applyFont="1" applyFill="1" applyBorder="1" applyAlignment="1">
      <alignment horizontal="left" vertical="top" wrapText="1"/>
    </xf>
    <xf numFmtId="0" fontId="15" fillId="4" borderId="26" xfId="0" applyFont="1" applyFill="1" applyBorder="1" applyAlignment="1">
      <alignment horizontal="left" vertical="top" wrapText="1"/>
    </xf>
    <xf numFmtId="0" fontId="34" fillId="2" borderId="15" xfId="0" applyFont="1" applyFill="1" applyBorder="1" applyAlignment="1">
      <alignment horizontal="left" vertical="center" wrapText="1"/>
    </xf>
    <xf numFmtId="0" fontId="34" fillId="2" borderId="4" xfId="0" applyFont="1" applyFill="1" applyBorder="1" applyAlignment="1">
      <alignment horizontal="left" vertical="center" wrapText="1"/>
    </xf>
    <xf numFmtId="0" fontId="34" fillId="2" borderId="6" xfId="0" applyFont="1" applyFill="1" applyBorder="1" applyAlignment="1">
      <alignment horizontal="left" vertical="center" wrapText="1"/>
    </xf>
    <xf numFmtId="0" fontId="12" fillId="0" borderId="5" xfId="0" applyFont="1" applyBorder="1" applyAlignment="1">
      <alignment horizontal="right" vertical="center" wrapText="1"/>
    </xf>
    <xf numFmtId="0" fontId="12" fillId="0" borderId="4" xfId="0" applyFont="1" applyBorder="1" applyAlignment="1">
      <alignment horizontal="right" vertical="center" wrapText="1"/>
    </xf>
    <xf numFmtId="0" fontId="12" fillId="0" borderId="6" xfId="0" applyFont="1" applyBorder="1" applyAlignment="1">
      <alignment horizontal="right" vertical="center" wrapText="1"/>
    </xf>
  </cellXfs>
  <cellStyles count="15">
    <cellStyle name="Comma" xfId="1" builtinId="3"/>
    <cellStyle name="Comma 2" xfId="3"/>
    <cellStyle name="Comma 3" xfId="12"/>
    <cellStyle name="Currency 2" xfId="4"/>
    <cellStyle name="Normal" xfId="0" builtinId="0"/>
    <cellStyle name="Normal 2" xfId="2"/>
    <cellStyle name="Normal 2 2" xfId="10"/>
    <cellStyle name="Normal 2 2 2" xfId="13"/>
    <cellStyle name="Normal 3" xfId="5"/>
    <cellStyle name="Normal 4" xfId="6"/>
    <cellStyle name="Normal 5" xfId="7"/>
    <cellStyle name="Normal 6" xfId="11"/>
    <cellStyle name="Normal 6 2" xfId="14"/>
    <cellStyle name="Normal_Sheet1" xfId="9"/>
    <cellStyle name="Normal_Sheet1_1"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132</xdr:row>
      <xdr:rowOff>74930</xdr:rowOff>
    </xdr:from>
    <xdr:to>
      <xdr:col>22</xdr:col>
      <xdr:colOff>569595</xdr:colOff>
      <xdr:row>135</xdr:row>
      <xdr:rowOff>82603</xdr:rowOff>
    </xdr:to>
    <xdr:sp macro="" textlink="">
      <xdr:nvSpPr>
        <xdr:cNvPr id="2" name="AutoShape 3"/>
        <xdr:cNvSpPr>
          <a:spLocks noChangeArrowheads="1"/>
        </xdr:cNvSpPr>
      </xdr:nvSpPr>
      <xdr:spPr bwMode="auto">
        <a:xfrm>
          <a:off x="9525" y="12686030"/>
          <a:ext cx="11561445" cy="617273"/>
        </a:xfrm>
        <a:prstGeom prst="roundRect">
          <a:avLst>
            <a:gd name="adj" fmla="val 16667"/>
          </a:avLst>
        </a:prstGeom>
        <a:noFill/>
        <a:ln w="9525">
          <a:solidFill>
            <a:srgbClr val="000000"/>
          </a:solidFill>
          <a:round/>
          <a:headEnd/>
          <a:tailEnd/>
        </a:ln>
        <a:extLst/>
      </xdr:spPr>
      <xdr:txBody>
        <a:bodyPr vertOverflow="clip" wrap="square" lIns="27432" tIns="32004" rIns="0" bIns="0" anchor="t" upright="1"/>
        <a:lstStyle/>
        <a:p>
          <a:pPr algn="l" rtl="0">
            <a:defRPr sz="1000"/>
          </a:pPr>
          <a:r>
            <a:rPr lang="en-US" sz="1000" b="1" i="0" u="none" strike="noStrike" baseline="0">
              <a:solidFill>
                <a:srgbClr val="FF0000"/>
              </a:solidFill>
              <a:latin typeface="Trebuchet MS"/>
            </a:rPr>
            <a:t>IMPORTANT: It is the responsibility of the endorser (Line Manager or Budget holders Etc) to make sure that the purchase requisition meets the requirements specified i.e: (i) the materials or services requested are needed for HealthNet TPO business, (ii) they have been included in an approved budget, (iii) the form is accurate, complete and (iv) accounts lines exist in approved budget.</a:t>
          </a:r>
        </a:p>
      </xdr:txBody>
    </xdr:sp>
    <xdr:clientData/>
  </xdr:twoCellAnchor>
  <xdr:twoCellAnchor editAs="oneCell">
    <xdr:from>
      <xdr:col>0</xdr:col>
      <xdr:colOff>0</xdr:colOff>
      <xdr:row>1</xdr:row>
      <xdr:rowOff>0</xdr:rowOff>
    </xdr:from>
    <xdr:to>
      <xdr:col>2</xdr:col>
      <xdr:colOff>419100</xdr:colOff>
      <xdr:row>2</xdr:row>
      <xdr:rowOff>66675</xdr:rowOff>
    </xdr:to>
    <xdr:pic>
      <xdr:nvPicPr>
        <xdr:cNvPr id="3"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66675"/>
          <a:ext cx="1600200" cy="333375"/>
        </a:xfrm>
        <a:prstGeom prst="rect">
          <a:avLst/>
        </a:prstGeom>
        <a:noFill/>
        <a:ln w="9525">
          <a:noFill/>
          <a:miter lim="800000"/>
          <a:headEnd/>
          <a:tailEnd/>
        </a:ln>
      </xdr:spPr>
    </xdr:pic>
    <xdr:clientData/>
  </xdr:twoCellAnchor>
  <xdr:twoCellAnchor editAs="oneCell">
    <xdr:from>
      <xdr:col>10</xdr:col>
      <xdr:colOff>209550</xdr:colOff>
      <xdr:row>33</xdr:row>
      <xdr:rowOff>381000</xdr:rowOff>
    </xdr:from>
    <xdr:to>
      <xdr:col>10</xdr:col>
      <xdr:colOff>285750</xdr:colOff>
      <xdr:row>34</xdr:row>
      <xdr:rowOff>200025</xdr:rowOff>
    </xdr:to>
    <xdr:sp macro="" textlink="">
      <xdr:nvSpPr>
        <xdr:cNvPr id="4" name="Text Box 2"/>
        <xdr:cNvSpPr txBox="1">
          <a:spLocks noChangeArrowheads="1"/>
        </xdr:cNvSpPr>
      </xdr:nvSpPr>
      <xdr:spPr bwMode="auto">
        <a:xfrm>
          <a:off x="5257800" y="6029325"/>
          <a:ext cx="76200" cy="200025"/>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154</xdr:row>
      <xdr:rowOff>74930</xdr:rowOff>
    </xdr:from>
    <xdr:to>
      <xdr:col>22</xdr:col>
      <xdr:colOff>588645</xdr:colOff>
      <xdr:row>157</xdr:row>
      <xdr:rowOff>120703</xdr:rowOff>
    </xdr:to>
    <xdr:sp macro="" textlink="">
      <xdr:nvSpPr>
        <xdr:cNvPr id="2" name="AutoShape 3"/>
        <xdr:cNvSpPr>
          <a:spLocks noChangeArrowheads="1"/>
        </xdr:cNvSpPr>
      </xdr:nvSpPr>
      <xdr:spPr bwMode="auto">
        <a:xfrm>
          <a:off x="9525" y="36193730"/>
          <a:ext cx="11561445" cy="617273"/>
        </a:xfrm>
        <a:prstGeom prst="roundRect">
          <a:avLst>
            <a:gd name="adj" fmla="val 16667"/>
          </a:avLst>
        </a:prstGeom>
        <a:noFill/>
        <a:ln w="9525">
          <a:solidFill>
            <a:srgbClr val="000000"/>
          </a:solidFill>
          <a:round/>
          <a:headEnd/>
          <a:tailEnd/>
        </a:ln>
        <a:extLst/>
      </xdr:spPr>
      <xdr:txBody>
        <a:bodyPr vertOverflow="clip" wrap="square" lIns="27432" tIns="32004" rIns="0" bIns="0" anchor="t" upright="1"/>
        <a:lstStyle/>
        <a:p>
          <a:pPr algn="l" rtl="0">
            <a:defRPr sz="1000"/>
          </a:pPr>
          <a:r>
            <a:rPr lang="en-US" sz="1000" b="1" i="0" u="none" strike="noStrike" baseline="0">
              <a:solidFill>
                <a:srgbClr val="FF0000"/>
              </a:solidFill>
              <a:latin typeface="Trebuchet MS"/>
            </a:rPr>
            <a:t>IMPORTANT: It is the responsibility of the endorser (Line Manager or Budget holders Etc) to make sure that the purchase requisition meets the requirements specified i.e: (i) the materials or services requested are needed for HealthNet TPO business, (ii) they have been included in an approved budget, (iii) the form is accurate, complete and (iv) accounts lines exist in approved budget.</a:t>
          </a:r>
        </a:p>
      </xdr:txBody>
    </xdr:sp>
    <xdr:clientData/>
  </xdr:twoCellAnchor>
  <xdr:twoCellAnchor editAs="oneCell">
    <xdr:from>
      <xdr:col>0</xdr:col>
      <xdr:colOff>0</xdr:colOff>
      <xdr:row>1</xdr:row>
      <xdr:rowOff>0</xdr:rowOff>
    </xdr:from>
    <xdr:to>
      <xdr:col>2</xdr:col>
      <xdr:colOff>419100</xdr:colOff>
      <xdr:row>2</xdr:row>
      <xdr:rowOff>66675</xdr:rowOff>
    </xdr:to>
    <xdr:pic>
      <xdr:nvPicPr>
        <xdr:cNvPr id="3"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66675"/>
          <a:ext cx="1600200" cy="333375"/>
        </a:xfrm>
        <a:prstGeom prst="rect">
          <a:avLst/>
        </a:prstGeom>
        <a:noFill/>
        <a:ln w="9525">
          <a:noFill/>
          <a:miter lim="800000"/>
          <a:headEnd/>
          <a:tailEnd/>
        </a:ln>
      </xdr:spPr>
    </xdr:pic>
    <xdr:clientData/>
  </xdr:twoCellAnchor>
  <xdr:twoCellAnchor editAs="oneCell">
    <xdr:from>
      <xdr:col>11</xdr:col>
      <xdr:colOff>209550</xdr:colOff>
      <xdr:row>115</xdr:row>
      <xdr:rowOff>381000</xdr:rowOff>
    </xdr:from>
    <xdr:to>
      <xdr:col>11</xdr:col>
      <xdr:colOff>285750</xdr:colOff>
      <xdr:row>116</xdr:row>
      <xdr:rowOff>180975</xdr:rowOff>
    </xdr:to>
    <xdr:sp macro="" textlink="">
      <xdr:nvSpPr>
        <xdr:cNvPr id="4" name="Text Box 2"/>
        <xdr:cNvSpPr txBox="1">
          <a:spLocks noChangeArrowheads="1"/>
        </xdr:cNvSpPr>
      </xdr:nvSpPr>
      <xdr:spPr bwMode="auto">
        <a:xfrm>
          <a:off x="5181600" y="10067925"/>
          <a:ext cx="76200" cy="20002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209550</xdr:colOff>
      <xdr:row>102</xdr:row>
      <xdr:rowOff>381000</xdr:rowOff>
    </xdr:from>
    <xdr:to>
      <xdr:col>8</xdr:col>
      <xdr:colOff>285750</xdr:colOff>
      <xdr:row>103</xdr:row>
      <xdr:rowOff>180975</xdr:rowOff>
    </xdr:to>
    <xdr:sp macro="" textlink="">
      <xdr:nvSpPr>
        <xdr:cNvPr id="4" name="Text Box 2"/>
        <xdr:cNvSpPr txBox="1">
          <a:spLocks noChangeArrowheads="1"/>
        </xdr:cNvSpPr>
      </xdr:nvSpPr>
      <xdr:spPr bwMode="auto">
        <a:xfrm>
          <a:off x="5915025" y="46015275"/>
          <a:ext cx="76200" cy="200025"/>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209550</xdr:colOff>
      <xdr:row>71</xdr:row>
      <xdr:rowOff>0</xdr:rowOff>
    </xdr:from>
    <xdr:to>
      <xdr:col>10</xdr:col>
      <xdr:colOff>285750</xdr:colOff>
      <xdr:row>71</xdr:row>
      <xdr:rowOff>200025</xdr:rowOff>
    </xdr:to>
    <xdr:sp macro="" textlink="">
      <xdr:nvSpPr>
        <xdr:cNvPr id="4" name="Text Box 2"/>
        <xdr:cNvSpPr txBox="1">
          <a:spLocks noChangeArrowheads="1"/>
        </xdr:cNvSpPr>
      </xdr:nvSpPr>
      <xdr:spPr bwMode="auto">
        <a:xfrm>
          <a:off x="5915025" y="46015275"/>
          <a:ext cx="76200" cy="200025"/>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24</xdr:row>
      <xdr:rowOff>74930</xdr:rowOff>
    </xdr:from>
    <xdr:to>
      <xdr:col>23</xdr:col>
      <xdr:colOff>417195</xdr:colOff>
      <xdr:row>27</xdr:row>
      <xdr:rowOff>82603</xdr:rowOff>
    </xdr:to>
    <xdr:sp macro="" textlink="">
      <xdr:nvSpPr>
        <xdr:cNvPr id="2" name="AutoShape 3"/>
        <xdr:cNvSpPr>
          <a:spLocks noChangeArrowheads="1"/>
        </xdr:cNvSpPr>
      </xdr:nvSpPr>
      <xdr:spPr bwMode="auto">
        <a:xfrm>
          <a:off x="9525" y="74217530"/>
          <a:ext cx="11561445" cy="617273"/>
        </a:xfrm>
        <a:prstGeom prst="roundRect">
          <a:avLst>
            <a:gd name="adj" fmla="val 16667"/>
          </a:avLst>
        </a:prstGeom>
        <a:noFill/>
        <a:ln w="9525">
          <a:solidFill>
            <a:srgbClr val="000000"/>
          </a:solidFill>
          <a:round/>
          <a:headEnd/>
          <a:tailEnd/>
        </a:ln>
        <a:extLst/>
      </xdr:spPr>
      <xdr:txBody>
        <a:bodyPr vertOverflow="clip" wrap="square" lIns="27432" tIns="32004" rIns="0" bIns="0" anchor="t" upright="1"/>
        <a:lstStyle/>
        <a:p>
          <a:pPr algn="l" rtl="0">
            <a:defRPr sz="1000"/>
          </a:pPr>
          <a:r>
            <a:rPr lang="en-US" sz="1000" b="1" i="0" u="none" strike="noStrike" baseline="0">
              <a:solidFill>
                <a:srgbClr val="FF0000"/>
              </a:solidFill>
              <a:latin typeface="Trebuchet MS"/>
            </a:rPr>
            <a:t>IMPORTANT: It is the responsibility of the endorser (Line Manager or Budget holders Etc) to make sure that the purchase requisition meets the requirements specified i.e: (i) the materials or services requested are needed for HealthNet TPO business, (ii) they have been included in an approved budget, (iii) the form is accurate, complete and (iv) accounts lines exist in approved budget.</a:t>
          </a:r>
        </a:p>
      </xdr:txBody>
    </xdr:sp>
    <xdr:clientData/>
  </xdr:twoCellAnchor>
  <xdr:twoCellAnchor editAs="oneCell">
    <xdr:from>
      <xdr:col>0</xdr:col>
      <xdr:colOff>0</xdr:colOff>
      <xdr:row>1</xdr:row>
      <xdr:rowOff>0</xdr:rowOff>
    </xdr:from>
    <xdr:to>
      <xdr:col>3</xdr:col>
      <xdr:colOff>161925</xdr:colOff>
      <xdr:row>2</xdr:row>
      <xdr:rowOff>66675</xdr:rowOff>
    </xdr:to>
    <xdr:pic>
      <xdr:nvPicPr>
        <xdr:cNvPr id="3"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66675"/>
          <a:ext cx="1600200" cy="333375"/>
        </a:xfrm>
        <a:prstGeom prst="rect">
          <a:avLst/>
        </a:prstGeom>
        <a:noFill/>
        <a:ln w="9525">
          <a:noFill/>
          <a:miter lim="800000"/>
          <a:headEnd/>
          <a:tailEnd/>
        </a:ln>
      </xdr:spPr>
    </xdr:pic>
    <xdr:clientData/>
  </xdr:twoCellAnchor>
  <xdr:twoCellAnchor editAs="oneCell">
    <xdr:from>
      <xdr:col>11</xdr:col>
      <xdr:colOff>209550</xdr:colOff>
      <xdr:row>15</xdr:row>
      <xdr:rowOff>0</xdr:rowOff>
    </xdr:from>
    <xdr:to>
      <xdr:col>11</xdr:col>
      <xdr:colOff>285750</xdr:colOff>
      <xdr:row>15</xdr:row>
      <xdr:rowOff>200025</xdr:rowOff>
    </xdr:to>
    <xdr:sp macro="" textlink="">
      <xdr:nvSpPr>
        <xdr:cNvPr id="4" name="Text Box 2"/>
        <xdr:cNvSpPr txBox="1">
          <a:spLocks noChangeArrowheads="1"/>
        </xdr:cNvSpPr>
      </xdr:nvSpPr>
      <xdr:spPr bwMode="auto">
        <a:xfrm>
          <a:off x="5915025" y="53797200"/>
          <a:ext cx="76200" cy="20002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137"/>
  <sheetViews>
    <sheetView showGridLines="0" view="pageBreakPreview" topLeftCell="A16" zoomScaleSheetLayoutView="100" workbookViewId="0">
      <selection activeCell="S14" sqref="S14:S99"/>
    </sheetView>
  </sheetViews>
  <sheetFormatPr defaultColWidth="9.1796875" defaultRowHeight="13.5"/>
  <cols>
    <col min="1" max="1" width="7.26953125" style="3" customWidth="1"/>
    <col min="2" max="2" width="10.453125" style="3" customWidth="1"/>
    <col min="3" max="3" width="10.54296875" style="3" customWidth="1"/>
    <col min="4" max="4" width="3.7265625" style="3" customWidth="1"/>
    <col min="5" max="5" width="5" style="3" customWidth="1"/>
    <col min="6" max="7" width="9.1796875" style="3" hidden="1" customWidth="1"/>
    <col min="8" max="8" width="16.26953125" style="3" hidden="1" customWidth="1"/>
    <col min="9" max="9" width="27.54296875" style="3" customWidth="1"/>
    <col min="10" max="10" width="10" style="36" customWidth="1"/>
    <col min="11" max="11" width="9.1796875" style="36"/>
    <col min="12" max="12" width="14.54296875" style="3" customWidth="1"/>
    <col min="13" max="13" width="2.54296875" style="3" customWidth="1"/>
    <col min="14" max="14" width="4.81640625" style="3" customWidth="1"/>
    <col min="15" max="15" width="3.453125" style="3" customWidth="1"/>
    <col min="16" max="16" width="0.453125" style="3" customWidth="1"/>
    <col min="17" max="17" width="3" style="3" customWidth="1"/>
    <col min="18" max="18" width="7.453125" style="3" customWidth="1"/>
    <col min="19" max="19" width="12.54296875" style="38" customWidth="1"/>
    <col min="20" max="20" width="12.54296875" style="3" customWidth="1"/>
    <col min="21" max="21" width="10.7265625" style="3" customWidth="1"/>
    <col min="22" max="16384" width="9.1796875" style="3"/>
  </cols>
  <sheetData>
    <row r="1" spans="1:23" ht="5.25" customHeight="1">
      <c r="A1" s="1"/>
      <c r="B1" s="1"/>
      <c r="C1" s="1"/>
      <c r="D1" s="1"/>
      <c r="E1" s="1"/>
      <c r="F1" s="1"/>
      <c r="G1" s="1"/>
      <c r="H1" s="1"/>
      <c r="I1" s="1"/>
      <c r="J1" s="2"/>
      <c r="K1" s="2"/>
      <c r="L1" s="1"/>
      <c r="M1" s="1"/>
      <c r="N1" s="1"/>
      <c r="O1" s="1"/>
      <c r="Q1" s="1"/>
      <c r="R1" s="1"/>
      <c r="S1" s="37"/>
      <c r="T1" s="1"/>
      <c r="U1" s="4"/>
      <c r="V1" s="199"/>
      <c r="W1" s="192"/>
    </row>
    <row r="2" spans="1:23" ht="21" customHeight="1">
      <c r="A2" s="193" t="s">
        <v>53</v>
      </c>
      <c r="B2" s="193"/>
      <c r="C2" s="193"/>
      <c r="D2" s="193"/>
      <c r="E2" s="193"/>
      <c r="F2" s="193"/>
      <c r="G2" s="193"/>
      <c r="H2" s="193"/>
      <c r="I2" s="193"/>
      <c r="J2" s="193"/>
      <c r="K2" s="193"/>
      <c r="L2" s="193"/>
      <c r="M2" s="193"/>
      <c r="N2" s="193"/>
      <c r="O2" s="193"/>
      <c r="P2" s="193"/>
      <c r="Q2" s="193"/>
      <c r="R2" s="193"/>
      <c r="S2" s="193"/>
      <c r="T2" s="193"/>
      <c r="U2" s="193"/>
      <c r="V2" s="199"/>
      <c r="W2" s="192"/>
    </row>
    <row r="3" spans="1:23" ht="23.25" customHeight="1">
      <c r="A3" s="194"/>
      <c r="B3" s="194"/>
      <c r="C3" s="194"/>
      <c r="D3" s="194"/>
      <c r="E3" s="194"/>
      <c r="F3" s="194"/>
      <c r="G3" s="194"/>
      <c r="H3" s="194"/>
      <c r="I3" s="194"/>
      <c r="J3" s="194"/>
      <c r="K3" s="2"/>
      <c r="L3" s="1"/>
      <c r="M3" s="1"/>
      <c r="N3" s="1"/>
      <c r="O3" s="1"/>
      <c r="P3" s="1"/>
      <c r="Q3" s="1"/>
      <c r="R3" s="1"/>
      <c r="S3" s="37"/>
      <c r="T3" s="1"/>
      <c r="U3" s="4"/>
      <c r="V3" s="199"/>
      <c r="W3" s="192"/>
    </row>
    <row r="4" spans="1:23" ht="20.5">
      <c r="A4" s="195" t="s">
        <v>0</v>
      </c>
      <c r="B4" s="195"/>
      <c r="C4" s="195"/>
      <c r="D4" s="195"/>
      <c r="E4" s="195"/>
      <c r="F4" s="1"/>
      <c r="G4" s="1"/>
      <c r="H4" s="1"/>
      <c r="I4" s="1"/>
      <c r="J4" s="2"/>
      <c r="K4" s="2"/>
      <c r="L4" s="1"/>
      <c r="M4" s="1"/>
      <c r="N4" s="1"/>
      <c r="O4" s="1"/>
      <c r="P4" s="1"/>
      <c r="Q4" s="1"/>
      <c r="R4" s="1"/>
      <c r="S4" s="45"/>
      <c r="T4" s="197"/>
      <c r="U4" s="197"/>
      <c r="V4" s="199"/>
      <c r="W4" s="192"/>
    </row>
    <row r="5" spans="1:23" ht="37.5" customHeight="1" thickBot="1">
      <c r="A5" s="196" t="s">
        <v>1</v>
      </c>
      <c r="B5" s="196"/>
      <c r="C5" s="196"/>
      <c r="D5" s="196"/>
      <c r="E5" s="196"/>
      <c r="F5" s="196"/>
      <c r="G5" s="196"/>
      <c r="H5" s="196"/>
      <c r="I5" s="196"/>
      <c r="J5" s="196"/>
      <c r="K5" s="5"/>
      <c r="L5" s="204" t="s">
        <v>2</v>
      </c>
      <c r="M5" s="204"/>
      <c r="N5" s="204"/>
      <c r="O5" s="204"/>
      <c r="P5" s="204"/>
      <c r="Q5" s="204"/>
      <c r="R5" s="204"/>
      <c r="S5" s="208"/>
      <c r="T5" s="208"/>
      <c r="U5" s="208"/>
      <c r="V5" s="199"/>
      <c r="W5" s="192"/>
    </row>
    <row r="6" spans="1:23">
      <c r="A6" s="6"/>
      <c r="B6" s="6"/>
      <c r="C6" s="200"/>
      <c r="D6" s="200"/>
      <c r="E6" s="6"/>
      <c r="F6" s="6"/>
      <c r="G6" s="200"/>
      <c r="H6" s="200"/>
      <c r="I6" s="200"/>
      <c r="J6" s="200"/>
      <c r="K6" s="7"/>
      <c r="L6" s="201" t="s">
        <v>3</v>
      </c>
      <c r="M6" s="201"/>
      <c r="N6" s="201"/>
      <c r="O6" s="201"/>
      <c r="P6" s="202"/>
      <c r="Q6" s="202"/>
      <c r="R6" s="8"/>
      <c r="S6" s="203"/>
      <c r="T6" s="203"/>
      <c r="U6" s="203"/>
      <c r="V6" s="9"/>
      <c r="W6" s="9"/>
    </row>
    <row r="7" spans="1:23" ht="26.25" customHeight="1">
      <c r="A7" s="172" t="s">
        <v>4</v>
      </c>
      <c r="B7" s="172"/>
      <c r="C7" s="172"/>
      <c r="D7" s="207" t="s">
        <v>5</v>
      </c>
      <c r="E7" s="207"/>
      <c r="F7" s="207"/>
      <c r="G7" s="207"/>
      <c r="H7" s="207"/>
      <c r="I7" s="207"/>
      <c r="J7" s="205" t="s">
        <v>52</v>
      </c>
      <c r="K7" s="206"/>
      <c r="L7" s="198" t="s">
        <v>6</v>
      </c>
      <c r="M7" s="198"/>
      <c r="N7" s="198"/>
      <c r="O7" s="198"/>
      <c r="P7" s="198"/>
      <c r="Q7" s="198"/>
      <c r="R7" s="174" t="s">
        <v>7</v>
      </c>
      <c r="S7" s="174"/>
      <c r="T7" s="174"/>
      <c r="U7" s="174"/>
      <c r="V7" s="9"/>
      <c r="W7" s="9"/>
    </row>
    <row r="8" spans="1:23" ht="15.5">
      <c r="A8" s="172" t="s">
        <v>8</v>
      </c>
      <c r="B8" s="172"/>
      <c r="C8" s="172"/>
      <c r="D8" s="190" t="s">
        <v>51</v>
      </c>
      <c r="E8" s="190"/>
      <c r="F8" s="190"/>
      <c r="G8" s="190"/>
      <c r="H8" s="190"/>
      <c r="I8" s="190"/>
      <c r="J8" s="10"/>
      <c r="K8" s="11"/>
      <c r="L8" s="173" t="s">
        <v>9</v>
      </c>
      <c r="M8" s="173"/>
      <c r="N8" s="173"/>
      <c r="O8" s="173"/>
      <c r="P8" s="173"/>
      <c r="Q8" s="173"/>
      <c r="R8" s="174" t="s">
        <v>10</v>
      </c>
      <c r="S8" s="174"/>
      <c r="T8" s="174"/>
      <c r="U8" s="174"/>
      <c r="V8" s="9"/>
      <c r="W8" s="9"/>
    </row>
    <row r="9" spans="1:23" ht="33" customHeight="1">
      <c r="A9" s="172" t="s">
        <v>11</v>
      </c>
      <c r="B9" s="172"/>
      <c r="C9" s="172"/>
      <c r="D9" s="191">
        <v>41801</v>
      </c>
      <c r="E9" s="191"/>
      <c r="F9" s="191"/>
      <c r="G9" s="191"/>
      <c r="H9" s="191"/>
      <c r="I9" s="191"/>
      <c r="J9" s="10"/>
      <c r="K9" s="11"/>
      <c r="L9" s="175" t="s">
        <v>12</v>
      </c>
      <c r="M9" s="176"/>
      <c r="N9" s="176"/>
      <c r="O9" s="176"/>
      <c r="P9" s="176"/>
      <c r="Q9" s="177"/>
      <c r="R9" s="174"/>
      <c r="S9" s="174"/>
      <c r="T9" s="174"/>
      <c r="U9" s="174"/>
      <c r="V9" s="9"/>
      <c r="W9" s="9"/>
    </row>
    <row r="10" spans="1:23" ht="14" thickBot="1">
      <c r="A10" s="178"/>
      <c r="B10" s="178"/>
      <c r="C10" s="178"/>
      <c r="D10" s="178"/>
      <c r="E10" s="178"/>
      <c r="F10" s="178"/>
      <c r="G10" s="178"/>
      <c r="H10" s="178"/>
      <c r="I10" s="178"/>
      <c r="J10" s="178"/>
      <c r="K10" s="178"/>
      <c r="L10" s="178"/>
      <c r="M10" s="178"/>
      <c r="N10" s="178"/>
      <c r="O10" s="178"/>
      <c r="P10" s="178"/>
      <c r="Q10" s="178"/>
      <c r="R10" s="178"/>
      <c r="S10" s="178"/>
      <c r="T10" s="178"/>
      <c r="U10" s="178"/>
      <c r="V10" s="9"/>
      <c r="W10" s="9"/>
    </row>
    <row r="11" spans="1:23" ht="34" customHeight="1" thickTop="1">
      <c r="A11" s="179" t="s">
        <v>13</v>
      </c>
      <c r="B11" s="180"/>
      <c r="C11" s="180"/>
      <c r="D11" s="180"/>
      <c r="E11" s="180"/>
      <c r="F11" s="180"/>
      <c r="G11" s="180"/>
      <c r="H11" s="180"/>
      <c r="I11" s="180"/>
      <c r="J11" s="180"/>
      <c r="K11" s="181"/>
      <c r="L11" s="179" t="s">
        <v>14</v>
      </c>
      <c r="M11" s="180"/>
      <c r="N11" s="180"/>
      <c r="O11" s="180"/>
      <c r="P11" s="180"/>
      <c r="Q11" s="180"/>
      <c r="R11" s="180"/>
      <c r="S11" s="180"/>
      <c r="T11" s="185" t="s">
        <v>15</v>
      </c>
      <c r="U11" s="185" t="s">
        <v>16</v>
      </c>
      <c r="V11" s="9"/>
      <c r="W11" s="9"/>
    </row>
    <row r="12" spans="1:23" ht="49.5" customHeight="1">
      <c r="A12" s="182"/>
      <c r="B12" s="183"/>
      <c r="C12" s="183"/>
      <c r="D12" s="183"/>
      <c r="E12" s="183"/>
      <c r="F12" s="183"/>
      <c r="G12" s="183"/>
      <c r="H12" s="183"/>
      <c r="I12" s="183"/>
      <c r="J12" s="183"/>
      <c r="K12" s="184"/>
      <c r="L12" s="182"/>
      <c r="M12" s="183"/>
      <c r="N12" s="183"/>
      <c r="O12" s="183"/>
      <c r="P12" s="183"/>
      <c r="Q12" s="183"/>
      <c r="R12" s="183"/>
      <c r="S12" s="183"/>
      <c r="T12" s="186"/>
      <c r="U12" s="186"/>
      <c r="V12" s="12"/>
      <c r="W12" s="9"/>
    </row>
    <row r="13" spans="1:23" s="20" customFormat="1" ht="27.75" customHeight="1">
      <c r="A13" s="13" t="s">
        <v>17</v>
      </c>
      <c r="B13" s="171" t="s">
        <v>18</v>
      </c>
      <c r="C13" s="171"/>
      <c r="D13" s="171"/>
      <c r="E13" s="171"/>
      <c r="F13" s="171"/>
      <c r="G13" s="171"/>
      <c r="H13" s="13" t="s">
        <v>19</v>
      </c>
      <c r="I13" s="13" t="s">
        <v>20</v>
      </c>
      <c r="J13" s="14" t="s">
        <v>21</v>
      </c>
      <c r="K13" s="14" t="s">
        <v>22</v>
      </c>
      <c r="L13" s="15" t="s">
        <v>23</v>
      </c>
      <c r="M13" s="187" t="s">
        <v>24</v>
      </c>
      <c r="N13" s="188"/>
      <c r="O13" s="188"/>
      <c r="P13" s="189"/>
      <c r="Q13" s="171" t="s">
        <v>25</v>
      </c>
      <c r="R13" s="171"/>
      <c r="S13" s="16" t="s">
        <v>26</v>
      </c>
      <c r="T13" s="17" t="s">
        <v>27</v>
      </c>
      <c r="U13" s="13" t="s">
        <v>28</v>
      </c>
      <c r="V13" s="18"/>
      <c r="W13" s="19"/>
    </row>
    <row r="14" spans="1:23" s="20" customFormat="1" ht="20.149999999999999" customHeight="1">
      <c r="A14" s="21">
        <v>1</v>
      </c>
      <c r="B14" s="144" t="s">
        <v>54</v>
      </c>
      <c r="C14" s="145"/>
      <c r="D14" s="145"/>
      <c r="E14" s="146"/>
      <c r="F14" s="41"/>
      <c r="G14" s="41"/>
      <c r="H14" s="41"/>
      <c r="I14" s="64" t="s">
        <v>85</v>
      </c>
      <c r="J14" s="75">
        <v>1000</v>
      </c>
      <c r="K14" s="76">
        <v>0.3</v>
      </c>
      <c r="L14" s="58"/>
      <c r="M14" s="150"/>
      <c r="N14" s="151"/>
      <c r="O14" s="151"/>
      <c r="P14" s="152"/>
      <c r="Q14" s="153"/>
      <c r="R14" s="154"/>
      <c r="S14" s="42">
        <f>J14*K14</f>
        <v>300</v>
      </c>
      <c r="T14" s="43"/>
      <c r="U14" s="25" t="s">
        <v>7</v>
      </c>
      <c r="V14" s="18"/>
      <c r="W14" s="19"/>
    </row>
    <row r="15" spans="1:23" s="20" customFormat="1" ht="20.149999999999999" customHeight="1">
      <c r="A15" s="21">
        <v>2</v>
      </c>
      <c r="B15" s="144" t="s">
        <v>54</v>
      </c>
      <c r="C15" s="145" t="s">
        <v>54</v>
      </c>
      <c r="D15" s="145" t="s">
        <v>54</v>
      </c>
      <c r="E15" s="146" t="s">
        <v>54</v>
      </c>
      <c r="F15" s="41"/>
      <c r="G15" s="41"/>
      <c r="H15" s="41"/>
      <c r="I15" s="64" t="s">
        <v>76</v>
      </c>
      <c r="J15" s="75">
        <v>1166.6666666666667</v>
      </c>
      <c r="K15" s="76">
        <v>0.5</v>
      </c>
      <c r="L15" s="58"/>
      <c r="M15" s="150"/>
      <c r="N15" s="151"/>
      <c r="O15" s="151"/>
      <c r="P15" s="152"/>
      <c r="Q15" s="153"/>
      <c r="R15" s="154"/>
      <c r="S15" s="42">
        <f t="shared" ref="S15:S78" si="0">J15*K15</f>
        <v>583.33333333333337</v>
      </c>
      <c r="T15" s="43"/>
      <c r="U15" s="25" t="s">
        <v>7</v>
      </c>
      <c r="V15" s="18"/>
      <c r="W15" s="19"/>
    </row>
    <row r="16" spans="1:23" s="20" customFormat="1" ht="20.149999999999999" customHeight="1">
      <c r="A16" s="21">
        <v>3</v>
      </c>
      <c r="B16" s="144" t="s">
        <v>55</v>
      </c>
      <c r="C16" s="145" t="s">
        <v>55</v>
      </c>
      <c r="D16" s="145" t="s">
        <v>55</v>
      </c>
      <c r="E16" s="146" t="s">
        <v>55</v>
      </c>
      <c r="F16" s="41"/>
      <c r="G16" s="41"/>
      <c r="H16" s="41"/>
      <c r="I16" s="64" t="s">
        <v>143</v>
      </c>
      <c r="J16" s="75">
        <v>14.545454545454545</v>
      </c>
      <c r="K16" s="76">
        <v>0.5</v>
      </c>
      <c r="L16" s="58"/>
      <c r="M16" s="150"/>
      <c r="N16" s="151"/>
      <c r="O16" s="151"/>
      <c r="P16" s="152"/>
      <c r="Q16" s="153"/>
      <c r="R16" s="154"/>
      <c r="S16" s="42">
        <f t="shared" si="0"/>
        <v>7.2727272727272725</v>
      </c>
      <c r="T16" s="43"/>
      <c r="U16" s="25" t="s">
        <v>7</v>
      </c>
      <c r="V16" s="18"/>
      <c r="W16" s="19"/>
    </row>
    <row r="17" spans="1:23" s="20" customFormat="1" ht="20.149999999999999" customHeight="1">
      <c r="A17" s="21">
        <v>4</v>
      </c>
      <c r="B17" s="144" t="s">
        <v>56</v>
      </c>
      <c r="C17" s="145" t="s">
        <v>56</v>
      </c>
      <c r="D17" s="145" t="s">
        <v>56</v>
      </c>
      <c r="E17" s="146" t="s">
        <v>56</v>
      </c>
      <c r="F17" s="41"/>
      <c r="G17" s="41"/>
      <c r="H17" s="41"/>
      <c r="I17" s="64" t="s">
        <v>77</v>
      </c>
      <c r="J17" s="75">
        <v>2272.7272727272725</v>
      </c>
      <c r="K17" s="76">
        <v>0.5</v>
      </c>
      <c r="L17" s="58"/>
      <c r="M17" s="150"/>
      <c r="N17" s="151"/>
      <c r="O17" s="151"/>
      <c r="P17" s="152"/>
      <c r="Q17" s="153"/>
      <c r="R17" s="154"/>
      <c r="S17" s="42">
        <f t="shared" si="0"/>
        <v>1136.3636363636363</v>
      </c>
      <c r="T17" s="43"/>
      <c r="U17" s="25" t="s">
        <v>7</v>
      </c>
      <c r="V17" s="18"/>
      <c r="W17" s="19"/>
    </row>
    <row r="18" spans="1:23" s="20" customFormat="1" ht="28.5" customHeight="1">
      <c r="A18" s="21">
        <v>5</v>
      </c>
      <c r="B18" s="144" t="s">
        <v>57</v>
      </c>
      <c r="C18" s="145" t="s">
        <v>57</v>
      </c>
      <c r="D18" s="145" t="s">
        <v>57</v>
      </c>
      <c r="E18" s="146" t="s">
        <v>57</v>
      </c>
      <c r="F18" s="41"/>
      <c r="G18" s="41"/>
      <c r="H18" s="41"/>
      <c r="I18" s="64" t="s">
        <v>144</v>
      </c>
      <c r="J18" s="75">
        <v>13.636363636363635</v>
      </c>
      <c r="K18" s="76">
        <v>21</v>
      </c>
      <c r="L18" s="58"/>
      <c r="M18" s="150"/>
      <c r="N18" s="151"/>
      <c r="O18" s="151"/>
      <c r="P18" s="152"/>
      <c r="Q18" s="153"/>
      <c r="R18" s="154"/>
      <c r="S18" s="42">
        <f t="shared" si="0"/>
        <v>286.36363636363632</v>
      </c>
      <c r="T18" s="43"/>
      <c r="U18" s="25" t="s">
        <v>7</v>
      </c>
      <c r="V18" s="18"/>
      <c r="W18" s="19"/>
    </row>
    <row r="19" spans="1:23" s="20" customFormat="1" ht="27.75" customHeight="1">
      <c r="A19" s="21">
        <v>6</v>
      </c>
      <c r="B19" s="144" t="s">
        <v>57</v>
      </c>
      <c r="C19" s="145" t="s">
        <v>57</v>
      </c>
      <c r="D19" s="145" t="s">
        <v>57</v>
      </c>
      <c r="E19" s="146" t="s">
        <v>57</v>
      </c>
      <c r="F19" s="41"/>
      <c r="G19" s="41"/>
      <c r="H19" s="41"/>
      <c r="I19" s="64" t="s">
        <v>145</v>
      </c>
      <c r="J19" s="75">
        <v>2000</v>
      </c>
      <c r="K19" s="76">
        <v>0.5</v>
      </c>
      <c r="L19" s="58"/>
      <c r="M19" s="150"/>
      <c r="N19" s="151"/>
      <c r="O19" s="151"/>
      <c r="P19" s="152"/>
      <c r="Q19" s="153"/>
      <c r="R19" s="154"/>
      <c r="S19" s="42">
        <f t="shared" si="0"/>
        <v>1000</v>
      </c>
      <c r="T19" s="43"/>
      <c r="U19" s="25" t="s">
        <v>7</v>
      </c>
      <c r="V19" s="18"/>
      <c r="W19" s="19"/>
    </row>
    <row r="20" spans="1:23" s="20" customFormat="1" ht="20.149999999999999" customHeight="1">
      <c r="A20" s="21">
        <v>7</v>
      </c>
      <c r="B20" s="144" t="s">
        <v>58</v>
      </c>
      <c r="C20" s="145" t="s">
        <v>58</v>
      </c>
      <c r="D20" s="145" t="s">
        <v>58</v>
      </c>
      <c r="E20" s="146" t="s">
        <v>58</v>
      </c>
      <c r="F20" s="41"/>
      <c r="G20" s="41"/>
      <c r="H20" s="41"/>
      <c r="I20" s="64" t="s">
        <v>79</v>
      </c>
      <c r="J20" s="75">
        <v>25</v>
      </c>
      <c r="K20" s="76">
        <v>11</v>
      </c>
      <c r="L20" s="58"/>
      <c r="M20" s="150"/>
      <c r="N20" s="151"/>
      <c r="O20" s="151"/>
      <c r="P20" s="152"/>
      <c r="Q20" s="153"/>
      <c r="R20" s="154"/>
      <c r="S20" s="42">
        <f t="shared" si="0"/>
        <v>275</v>
      </c>
      <c r="T20" s="43"/>
      <c r="U20" s="25" t="s">
        <v>7</v>
      </c>
      <c r="V20" s="18"/>
      <c r="W20" s="19"/>
    </row>
    <row r="21" spans="1:23" s="20" customFormat="1" ht="20.149999999999999" customHeight="1">
      <c r="A21" s="21">
        <v>8</v>
      </c>
      <c r="B21" s="144" t="s">
        <v>58</v>
      </c>
      <c r="C21" s="145" t="s">
        <v>58</v>
      </c>
      <c r="D21" s="145" t="s">
        <v>58</v>
      </c>
      <c r="E21" s="146" t="s">
        <v>58</v>
      </c>
      <c r="F21" s="41"/>
      <c r="G21" s="41"/>
      <c r="H21" s="41"/>
      <c r="I21" s="64" t="s">
        <v>80</v>
      </c>
      <c r="J21" s="75">
        <v>45.833333333333336</v>
      </c>
      <c r="K21" s="76">
        <v>17</v>
      </c>
      <c r="L21" s="58"/>
      <c r="M21" s="150"/>
      <c r="N21" s="151"/>
      <c r="O21" s="151"/>
      <c r="P21" s="152"/>
      <c r="Q21" s="153"/>
      <c r="R21" s="154"/>
      <c r="S21" s="42">
        <f t="shared" si="0"/>
        <v>779.16666666666674</v>
      </c>
      <c r="T21" s="43"/>
      <c r="U21" s="25" t="s">
        <v>7</v>
      </c>
      <c r="V21" s="18"/>
      <c r="W21" s="19"/>
    </row>
    <row r="22" spans="1:23" s="20" customFormat="1" ht="20.149999999999999" customHeight="1">
      <c r="A22" s="21">
        <v>9</v>
      </c>
      <c r="B22" s="144" t="s">
        <v>98</v>
      </c>
      <c r="C22" s="145" t="s">
        <v>98</v>
      </c>
      <c r="D22" s="145" t="s">
        <v>98</v>
      </c>
      <c r="E22" s="146" t="s">
        <v>98</v>
      </c>
      <c r="F22" s="41"/>
      <c r="G22" s="41"/>
      <c r="H22" s="41"/>
      <c r="I22" s="64" t="s">
        <v>146</v>
      </c>
      <c r="J22" s="75">
        <v>166.66666666666666</v>
      </c>
      <c r="K22" s="76">
        <v>3</v>
      </c>
      <c r="L22" s="58"/>
      <c r="M22" s="150"/>
      <c r="N22" s="151"/>
      <c r="O22" s="151"/>
      <c r="P22" s="152"/>
      <c r="Q22" s="153"/>
      <c r="R22" s="154"/>
      <c r="S22" s="42">
        <f t="shared" si="0"/>
        <v>500</v>
      </c>
      <c r="T22" s="43"/>
      <c r="U22" s="25" t="s">
        <v>7</v>
      </c>
      <c r="V22" s="18"/>
      <c r="W22" s="19"/>
    </row>
    <row r="23" spans="1:23" s="20" customFormat="1" ht="20.149999999999999" customHeight="1">
      <c r="A23" s="21">
        <v>10</v>
      </c>
      <c r="B23" s="144" t="s">
        <v>99</v>
      </c>
      <c r="C23" s="145" t="s">
        <v>99</v>
      </c>
      <c r="D23" s="145" t="s">
        <v>99</v>
      </c>
      <c r="E23" s="146" t="s">
        <v>99</v>
      </c>
      <c r="F23" s="41"/>
      <c r="G23" s="41"/>
      <c r="H23" s="41"/>
      <c r="I23" s="64" t="s">
        <v>78</v>
      </c>
      <c r="J23" s="75">
        <v>166.66666666666666</v>
      </c>
      <c r="K23" s="76">
        <v>1</v>
      </c>
      <c r="L23" s="58"/>
      <c r="M23" s="150"/>
      <c r="N23" s="151"/>
      <c r="O23" s="151"/>
      <c r="P23" s="152"/>
      <c r="Q23" s="153"/>
      <c r="R23" s="154"/>
      <c r="S23" s="42">
        <f t="shared" si="0"/>
        <v>166.66666666666666</v>
      </c>
      <c r="T23" s="43"/>
      <c r="U23" s="25" t="s">
        <v>7</v>
      </c>
      <c r="V23" s="18"/>
      <c r="W23" s="19"/>
    </row>
    <row r="24" spans="1:23" s="20" customFormat="1" ht="27.75" customHeight="1">
      <c r="A24" s="21">
        <v>11</v>
      </c>
      <c r="B24" s="144" t="s">
        <v>100</v>
      </c>
      <c r="C24" s="145" t="s">
        <v>100</v>
      </c>
      <c r="D24" s="145" t="s">
        <v>100</v>
      </c>
      <c r="E24" s="146" t="s">
        <v>100</v>
      </c>
      <c r="F24" s="41"/>
      <c r="G24" s="41"/>
      <c r="H24" s="41"/>
      <c r="I24" s="63" t="s">
        <v>147</v>
      </c>
      <c r="J24" s="75">
        <v>3.3636363636363638</v>
      </c>
      <c r="K24" s="76">
        <v>11</v>
      </c>
      <c r="L24" s="58"/>
      <c r="M24" s="150"/>
      <c r="N24" s="151"/>
      <c r="O24" s="151"/>
      <c r="P24" s="152"/>
      <c r="Q24" s="153"/>
      <c r="R24" s="154"/>
      <c r="S24" s="42">
        <f t="shared" si="0"/>
        <v>37</v>
      </c>
      <c r="T24" s="43"/>
      <c r="U24" s="25" t="s">
        <v>7</v>
      </c>
      <c r="V24" s="18"/>
      <c r="W24" s="19"/>
    </row>
    <row r="25" spans="1:23" s="20" customFormat="1" ht="20.149999999999999" customHeight="1">
      <c r="A25" s="21">
        <v>12</v>
      </c>
      <c r="B25" s="144" t="s">
        <v>59</v>
      </c>
      <c r="C25" s="145" t="s">
        <v>59</v>
      </c>
      <c r="D25" s="145" t="s">
        <v>59</v>
      </c>
      <c r="E25" s="146" t="s">
        <v>59</v>
      </c>
      <c r="F25" s="41"/>
      <c r="G25" s="41"/>
      <c r="H25" s="41"/>
      <c r="I25" s="64" t="s">
        <v>148</v>
      </c>
      <c r="J25" s="75">
        <v>750</v>
      </c>
      <c r="K25" s="76">
        <v>0.9</v>
      </c>
      <c r="L25" s="58"/>
      <c r="M25" s="150"/>
      <c r="N25" s="151"/>
      <c r="O25" s="151"/>
      <c r="P25" s="152"/>
      <c r="Q25" s="153"/>
      <c r="R25" s="154"/>
      <c r="S25" s="42">
        <f t="shared" si="0"/>
        <v>675</v>
      </c>
      <c r="T25" s="43"/>
      <c r="U25" s="25" t="s">
        <v>7</v>
      </c>
      <c r="V25" s="18"/>
      <c r="W25" s="19"/>
    </row>
    <row r="26" spans="1:23" s="20" customFormat="1" ht="20.149999999999999" customHeight="1">
      <c r="A26" s="21">
        <v>13</v>
      </c>
      <c r="B26" s="144" t="s">
        <v>59</v>
      </c>
      <c r="C26" s="145" t="s">
        <v>59</v>
      </c>
      <c r="D26" s="145" t="s">
        <v>59</v>
      </c>
      <c r="E26" s="146" t="s">
        <v>59</v>
      </c>
      <c r="F26" s="41"/>
      <c r="G26" s="41"/>
      <c r="H26" s="41"/>
      <c r="I26" s="63" t="s">
        <v>149</v>
      </c>
      <c r="J26" s="75">
        <v>45.833333333333336</v>
      </c>
      <c r="K26" s="76">
        <v>23</v>
      </c>
      <c r="L26" s="58"/>
      <c r="M26" s="150"/>
      <c r="N26" s="151"/>
      <c r="O26" s="151"/>
      <c r="P26" s="152"/>
      <c r="Q26" s="153"/>
      <c r="R26" s="154"/>
      <c r="S26" s="42">
        <f t="shared" si="0"/>
        <v>1054.1666666666667</v>
      </c>
      <c r="T26" s="43"/>
      <c r="U26" s="25" t="s">
        <v>7</v>
      </c>
      <c r="V26" s="18"/>
      <c r="W26" s="19"/>
    </row>
    <row r="27" spans="1:23" s="20" customFormat="1" ht="20.149999999999999" customHeight="1">
      <c r="A27" s="21">
        <v>14</v>
      </c>
      <c r="B27" s="144" t="s">
        <v>101</v>
      </c>
      <c r="C27" s="145" t="s">
        <v>101</v>
      </c>
      <c r="D27" s="145" t="s">
        <v>101</v>
      </c>
      <c r="E27" s="146" t="s">
        <v>101</v>
      </c>
      <c r="F27" s="41"/>
      <c r="G27" s="41"/>
      <c r="H27" s="41"/>
      <c r="I27" s="64" t="s">
        <v>150</v>
      </c>
      <c r="J27" s="75">
        <v>1166.6666666666667</v>
      </c>
      <c r="K27" s="76">
        <v>0.8</v>
      </c>
      <c r="L27" s="58"/>
      <c r="M27" s="150"/>
      <c r="N27" s="151"/>
      <c r="O27" s="151"/>
      <c r="P27" s="152"/>
      <c r="Q27" s="153"/>
      <c r="R27" s="154"/>
      <c r="S27" s="42">
        <f t="shared" si="0"/>
        <v>933.33333333333348</v>
      </c>
      <c r="T27" s="43"/>
      <c r="U27" s="25" t="s">
        <v>7</v>
      </c>
      <c r="V27" s="18"/>
      <c r="W27" s="19"/>
    </row>
    <row r="28" spans="1:23" s="20" customFormat="1" ht="20.149999999999999" customHeight="1">
      <c r="A28" s="21">
        <v>15</v>
      </c>
      <c r="B28" s="144" t="s">
        <v>102</v>
      </c>
      <c r="C28" s="145" t="s">
        <v>102</v>
      </c>
      <c r="D28" s="145" t="s">
        <v>102</v>
      </c>
      <c r="E28" s="146" t="s">
        <v>102</v>
      </c>
      <c r="F28" s="41"/>
      <c r="G28" s="41"/>
      <c r="H28" s="41"/>
      <c r="I28" s="64" t="s">
        <v>151</v>
      </c>
      <c r="J28" s="75">
        <v>5</v>
      </c>
      <c r="K28" s="76">
        <v>5</v>
      </c>
      <c r="L28" s="58"/>
      <c r="M28" s="150"/>
      <c r="N28" s="151"/>
      <c r="O28" s="151"/>
      <c r="P28" s="152"/>
      <c r="Q28" s="153"/>
      <c r="R28" s="154"/>
      <c r="S28" s="42">
        <f t="shared" si="0"/>
        <v>25</v>
      </c>
      <c r="T28" s="43"/>
      <c r="U28" s="25" t="s">
        <v>7</v>
      </c>
      <c r="V28" s="18"/>
      <c r="W28" s="19"/>
    </row>
    <row r="29" spans="1:23" s="20" customFormat="1" ht="20.149999999999999" customHeight="1">
      <c r="A29" s="21">
        <v>16</v>
      </c>
      <c r="B29" s="144" t="s">
        <v>60</v>
      </c>
      <c r="C29" s="145" t="s">
        <v>60</v>
      </c>
      <c r="D29" s="145" t="s">
        <v>60</v>
      </c>
      <c r="E29" s="146" t="s">
        <v>60</v>
      </c>
      <c r="F29" s="41"/>
      <c r="G29" s="41"/>
      <c r="H29" s="41"/>
      <c r="I29" s="64" t="s">
        <v>81</v>
      </c>
      <c r="J29" s="75">
        <v>1500</v>
      </c>
      <c r="K29" s="76">
        <v>0.25</v>
      </c>
      <c r="L29" s="58"/>
      <c r="M29" s="150"/>
      <c r="N29" s="151"/>
      <c r="O29" s="151"/>
      <c r="P29" s="152"/>
      <c r="Q29" s="153"/>
      <c r="R29" s="154"/>
      <c r="S29" s="42">
        <f t="shared" si="0"/>
        <v>375</v>
      </c>
      <c r="T29" s="43"/>
      <c r="U29" s="25" t="s">
        <v>7</v>
      </c>
      <c r="V29" s="18"/>
      <c r="W29" s="19"/>
    </row>
    <row r="30" spans="1:23" s="20" customFormat="1" ht="28.5" customHeight="1">
      <c r="A30" s="21">
        <v>17</v>
      </c>
      <c r="B30" s="144" t="s">
        <v>103</v>
      </c>
      <c r="C30" s="145" t="s">
        <v>103</v>
      </c>
      <c r="D30" s="145" t="s">
        <v>103</v>
      </c>
      <c r="E30" s="146" t="s">
        <v>103</v>
      </c>
      <c r="F30" s="41"/>
      <c r="G30" s="41"/>
      <c r="H30" s="41"/>
      <c r="I30" s="63" t="s">
        <v>152</v>
      </c>
      <c r="J30" s="75">
        <v>50</v>
      </c>
      <c r="K30" s="76">
        <v>18</v>
      </c>
      <c r="L30" s="58"/>
      <c r="M30" s="150"/>
      <c r="N30" s="151"/>
      <c r="O30" s="151"/>
      <c r="P30" s="152"/>
      <c r="Q30" s="153"/>
      <c r="R30" s="154"/>
      <c r="S30" s="42">
        <f t="shared" si="0"/>
        <v>900</v>
      </c>
      <c r="T30" s="43"/>
      <c r="U30" s="25" t="s">
        <v>7</v>
      </c>
      <c r="V30" s="18"/>
      <c r="W30" s="19"/>
    </row>
    <row r="31" spans="1:23" s="20" customFormat="1" ht="20.149999999999999" customHeight="1">
      <c r="A31" s="21">
        <v>18</v>
      </c>
      <c r="B31" s="144" t="s">
        <v>104</v>
      </c>
      <c r="C31" s="145" t="s">
        <v>104</v>
      </c>
      <c r="D31" s="145" t="s">
        <v>104</v>
      </c>
      <c r="E31" s="146" t="s">
        <v>104</v>
      </c>
      <c r="F31" s="41"/>
      <c r="G31" s="41"/>
      <c r="H31" s="41"/>
      <c r="I31" s="64" t="s">
        <v>153</v>
      </c>
      <c r="J31" s="75">
        <v>13.333333333333334</v>
      </c>
      <c r="K31" s="76">
        <v>4</v>
      </c>
      <c r="L31" s="58"/>
      <c r="M31" s="150"/>
      <c r="N31" s="151"/>
      <c r="O31" s="151"/>
      <c r="P31" s="152"/>
      <c r="Q31" s="153"/>
      <c r="R31" s="154"/>
      <c r="S31" s="42">
        <f t="shared" si="0"/>
        <v>53.333333333333336</v>
      </c>
      <c r="T31" s="43"/>
      <c r="U31" s="25" t="s">
        <v>7</v>
      </c>
      <c r="V31" s="18"/>
      <c r="W31" s="19"/>
    </row>
    <row r="32" spans="1:23" s="20" customFormat="1" ht="27" customHeight="1">
      <c r="A32" s="21">
        <v>19</v>
      </c>
      <c r="B32" s="144" t="s">
        <v>105</v>
      </c>
      <c r="C32" s="145" t="s">
        <v>105</v>
      </c>
      <c r="D32" s="145" t="s">
        <v>105</v>
      </c>
      <c r="E32" s="146" t="s">
        <v>105</v>
      </c>
      <c r="F32" s="41"/>
      <c r="G32" s="41"/>
      <c r="H32" s="41"/>
      <c r="I32" s="65" t="s">
        <v>154</v>
      </c>
      <c r="J32" s="75">
        <v>10</v>
      </c>
      <c r="K32" s="76">
        <v>45</v>
      </c>
      <c r="L32" s="58"/>
      <c r="M32" s="150"/>
      <c r="N32" s="151"/>
      <c r="O32" s="151"/>
      <c r="P32" s="152"/>
      <c r="Q32" s="153"/>
      <c r="R32" s="154"/>
      <c r="S32" s="42">
        <f t="shared" si="0"/>
        <v>450</v>
      </c>
      <c r="T32" s="43"/>
      <c r="U32" s="25" t="s">
        <v>7</v>
      </c>
      <c r="V32" s="18"/>
      <c r="W32" s="19"/>
    </row>
    <row r="33" spans="1:23" s="20" customFormat="1" ht="27" customHeight="1">
      <c r="A33" s="21">
        <v>20</v>
      </c>
      <c r="B33" s="144" t="s">
        <v>105</v>
      </c>
      <c r="C33" s="145" t="s">
        <v>105</v>
      </c>
      <c r="D33" s="145" t="s">
        <v>105</v>
      </c>
      <c r="E33" s="146" t="s">
        <v>105</v>
      </c>
      <c r="F33" s="41"/>
      <c r="G33" s="41"/>
      <c r="H33" s="41"/>
      <c r="I33" s="65" t="s">
        <v>155</v>
      </c>
      <c r="J33" s="75">
        <v>10</v>
      </c>
      <c r="K33" s="76">
        <v>45</v>
      </c>
      <c r="L33" s="58"/>
      <c r="M33" s="150"/>
      <c r="N33" s="151"/>
      <c r="O33" s="151"/>
      <c r="P33" s="152"/>
      <c r="Q33" s="153"/>
      <c r="R33" s="154"/>
      <c r="S33" s="42">
        <f t="shared" si="0"/>
        <v>450</v>
      </c>
      <c r="T33" s="43"/>
      <c r="U33" s="25" t="s">
        <v>7</v>
      </c>
      <c r="V33" s="18"/>
      <c r="W33" s="19"/>
    </row>
    <row r="34" spans="1:23" s="20" customFormat="1" ht="25.5" customHeight="1">
      <c r="A34" s="21">
        <v>21</v>
      </c>
      <c r="B34" s="144" t="s">
        <v>106</v>
      </c>
      <c r="C34" s="145" t="s">
        <v>106</v>
      </c>
      <c r="D34" s="145" t="s">
        <v>106</v>
      </c>
      <c r="E34" s="146" t="s">
        <v>106</v>
      </c>
      <c r="F34" s="41"/>
      <c r="G34" s="41"/>
      <c r="H34" s="41"/>
      <c r="I34" s="66" t="s">
        <v>156</v>
      </c>
      <c r="J34" s="75">
        <v>10</v>
      </c>
      <c r="K34" s="76">
        <v>45</v>
      </c>
      <c r="L34" s="58"/>
      <c r="M34" s="150"/>
      <c r="N34" s="151"/>
      <c r="O34" s="151"/>
      <c r="P34" s="152"/>
      <c r="Q34" s="153"/>
      <c r="R34" s="154"/>
      <c r="S34" s="42">
        <f t="shared" si="0"/>
        <v>450</v>
      </c>
      <c r="T34" s="43"/>
      <c r="U34" s="25" t="s">
        <v>7</v>
      </c>
      <c r="V34" s="18"/>
      <c r="W34" s="19"/>
    </row>
    <row r="35" spans="1:23" s="20" customFormat="1" ht="24.75" customHeight="1">
      <c r="A35" s="21">
        <v>22</v>
      </c>
      <c r="B35" s="144" t="s">
        <v>106</v>
      </c>
      <c r="C35" s="145" t="s">
        <v>106</v>
      </c>
      <c r="D35" s="145" t="s">
        <v>106</v>
      </c>
      <c r="E35" s="146" t="s">
        <v>106</v>
      </c>
      <c r="F35" s="41"/>
      <c r="G35" s="41"/>
      <c r="H35" s="41"/>
      <c r="I35" s="66" t="s">
        <v>157</v>
      </c>
      <c r="J35" s="75">
        <v>10</v>
      </c>
      <c r="K35" s="76">
        <v>32</v>
      </c>
      <c r="L35" s="58"/>
      <c r="M35" s="150"/>
      <c r="N35" s="151"/>
      <c r="O35" s="151"/>
      <c r="P35" s="152"/>
      <c r="Q35" s="153"/>
      <c r="R35" s="154"/>
      <c r="S35" s="42">
        <f t="shared" si="0"/>
        <v>320</v>
      </c>
      <c r="T35" s="43"/>
      <c r="U35" s="25" t="s">
        <v>7</v>
      </c>
      <c r="V35" s="18"/>
      <c r="W35" s="19"/>
    </row>
    <row r="36" spans="1:23" s="20" customFormat="1" ht="20.149999999999999" customHeight="1">
      <c r="A36" s="21">
        <v>23</v>
      </c>
      <c r="B36" s="144" t="s">
        <v>61</v>
      </c>
      <c r="C36" s="145" t="s">
        <v>61</v>
      </c>
      <c r="D36" s="145" t="s">
        <v>61</v>
      </c>
      <c r="E36" s="146" t="s">
        <v>61</v>
      </c>
      <c r="F36" s="41"/>
      <c r="G36" s="41"/>
      <c r="H36" s="41"/>
      <c r="I36" s="63" t="s">
        <v>83</v>
      </c>
      <c r="J36" s="75">
        <v>416.66666666666669</v>
      </c>
      <c r="K36" s="76">
        <v>0.9</v>
      </c>
      <c r="L36" s="58"/>
      <c r="M36" s="150"/>
      <c r="N36" s="151"/>
      <c r="O36" s="151"/>
      <c r="P36" s="152"/>
      <c r="Q36" s="153"/>
      <c r="R36" s="154"/>
      <c r="S36" s="42">
        <f t="shared" si="0"/>
        <v>375</v>
      </c>
      <c r="T36" s="43"/>
      <c r="U36" s="25" t="s">
        <v>7</v>
      </c>
      <c r="V36" s="18"/>
      <c r="W36" s="19"/>
    </row>
    <row r="37" spans="1:23" s="20" customFormat="1" ht="20.149999999999999" customHeight="1">
      <c r="A37" s="21">
        <v>24</v>
      </c>
      <c r="B37" s="144" t="s">
        <v>61</v>
      </c>
      <c r="C37" s="145" t="s">
        <v>61</v>
      </c>
      <c r="D37" s="145" t="s">
        <v>61</v>
      </c>
      <c r="E37" s="146" t="s">
        <v>61</v>
      </c>
      <c r="F37" s="41"/>
      <c r="G37" s="41"/>
      <c r="H37" s="41"/>
      <c r="I37" s="63" t="s">
        <v>158</v>
      </c>
      <c r="J37" s="75">
        <v>0.81818181818181823</v>
      </c>
      <c r="K37" s="76">
        <v>4</v>
      </c>
      <c r="L37" s="58"/>
      <c r="M37" s="150"/>
      <c r="N37" s="151"/>
      <c r="O37" s="151"/>
      <c r="P37" s="152"/>
      <c r="Q37" s="153"/>
      <c r="R37" s="154"/>
      <c r="S37" s="42">
        <f t="shared" si="0"/>
        <v>3.2727272727272729</v>
      </c>
      <c r="T37" s="43"/>
      <c r="U37" s="25" t="s">
        <v>7</v>
      </c>
      <c r="V37" s="18"/>
      <c r="W37" s="19"/>
    </row>
    <row r="38" spans="1:23" s="20" customFormat="1" ht="20.149999999999999" customHeight="1">
      <c r="A38" s="21">
        <v>25</v>
      </c>
      <c r="B38" s="144" t="s">
        <v>62</v>
      </c>
      <c r="C38" s="145" t="s">
        <v>62</v>
      </c>
      <c r="D38" s="145" t="s">
        <v>62</v>
      </c>
      <c r="E38" s="146" t="s">
        <v>62</v>
      </c>
      <c r="F38" s="41"/>
      <c r="G38" s="41"/>
      <c r="H38" s="41"/>
      <c r="I38" s="67" t="s">
        <v>159</v>
      </c>
      <c r="J38" s="75">
        <v>21.666666666666668</v>
      </c>
      <c r="K38" s="76">
        <v>3</v>
      </c>
      <c r="L38" s="58"/>
      <c r="M38" s="150"/>
      <c r="N38" s="151"/>
      <c r="O38" s="151"/>
      <c r="P38" s="152"/>
      <c r="Q38" s="153"/>
      <c r="R38" s="154"/>
      <c r="S38" s="42">
        <f t="shared" si="0"/>
        <v>65</v>
      </c>
      <c r="T38" s="43"/>
      <c r="U38" s="25" t="s">
        <v>7</v>
      </c>
      <c r="V38" s="18"/>
      <c r="W38" s="19"/>
    </row>
    <row r="39" spans="1:23" s="20" customFormat="1" ht="20.149999999999999" customHeight="1">
      <c r="A39" s="21">
        <v>26</v>
      </c>
      <c r="B39" s="144" t="s">
        <v>63</v>
      </c>
      <c r="C39" s="145" t="s">
        <v>63</v>
      </c>
      <c r="D39" s="145" t="s">
        <v>63</v>
      </c>
      <c r="E39" s="146" t="s">
        <v>63</v>
      </c>
      <c r="F39" s="41"/>
      <c r="G39" s="41"/>
      <c r="H39" s="41"/>
      <c r="I39" s="64" t="s">
        <v>86</v>
      </c>
      <c r="J39" s="75">
        <v>33.333333333333336</v>
      </c>
      <c r="K39" s="76">
        <v>0.5</v>
      </c>
      <c r="L39" s="58"/>
      <c r="M39" s="150"/>
      <c r="N39" s="151"/>
      <c r="O39" s="151"/>
      <c r="P39" s="152"/>
      <c r="Q39" s="153"/>
      <c r="R39" s="154"/>
      <c r="S39" s="42">
        <f t="shared" si="0"/>
        <v>16.666666666666668</v>
      </c>
      <c r="T39" s="43"/>
      <c r="U39" s="25" t="s">
        <v>7</v>
      </c>
      <c r="V39" s="18"/>
      <c r="W39" s="19"/>
    </row>
    <row r="40" spans="1:23" s="20" customFormat="1" ht="20.149999999999999" customHeight="1">
      <c r="A40" s="21">
        <v>27</v>
      </c>
      <c r="B40" s="144" t="s">
        <v>64</v>
      </c>
      <c r="C40" s="145" t="s">
        <v>64</v>
      </c>
      <c r="D40" s="145" t="s">
        <v>64</v>
      </c>
      <c r="E40" s="146" t="s">
        <v>64</v>
      </c>
      <c r="F40" s="41"/>
      <c r="G40" s="41"/>
      <c r="H40" s="41"/>
      <c r="I40" s="64" t="s">
        <v>87</v>
      </c>
      <c r="J40" s="75">
        <v>5</v>
      </c>
      <c r="K40" s="76">
        <v>34</v>
      </c>
      <c r="L40" s="58"/>
      <c r="M40" s="150"/>
      <c r="N40" s="151"/>
      <c r="O40" s="151"/>
      <c r="P40" s="152"/>
      <c r="Q40" s="153"/>
      <c r="R40" s="154"/>
      <c r="S40" s="42">
        <f t="shared" si="0"/>
        <v>170</v>
      </c>
      <c r="T40" s="43"/>
      <c r="U40" s="25" t="s">
        <v>7</v>
      </c>
      <c r="V40" s="18"/>
      <c r="W40" s="19"/>
    </row>
    <row r="41" spans="1:23" s="20" customFormat="1" ht="20.149999999999999" customHeight="1">
      <c r="A41" s="21">
        <v>28</v>
      </c>
      <c r="B41" s="144" t="s">
        <v>107</v>
      </c>
      <c r="C41" s="145" t="s">
        <v>107</v>
      </c>
      <c r="D41" s="145" t="s">
        <v>107</v>
      </c>
      <c r="E41" s="146" t="s">
        <v>107</v>
      </c>
      <c r="F41" s="41"/>
      <c r="G41" s="41"/>
      <c r="H41" s="41"/>
      <c r="I41" s="63" t="s">
        <v>160</v>
      </c>
      <c r="J41" s="75">
        <v>2</v>
      </c>
      <c r="K41" s="76">
        <v>5</v>
      </c>
      <c r="L41" s="58"/>
      <c r="M41" s="150"/>
      <c r="N41" s="151"/>
      <c r="O41" s="151"/>
      <c r="P41" s="152"/>
      <c r="Q41" s="153"/>
      <c r="R41" s="154"/>
      <c r="S41" s="42">
        <f t="shared" si="0"/>
        <v>10</v>
      </c>
      <c r="T41" s="43"/>
      <c r="U41" s="25" t="s">
        <v>7</v>
      </c>
      <c r="V41" s="18"/>
      <c r="W41" s="19"/>
    </row>
    <row r="42" spans="1:23" s="20" customFormat="1" ht="20.149999999999999" customHeight="1">
      <c r="A42" s="21">
        <v>29</v>
      </c>
      <c r="B42" s="144" t="s">
        <v>65</v>
      </c>
      <c r="C42" s="145" t="s">
        <v>65</v>
      </c>
      <c r="D42" s="145" t="s">
        <v>65</v>
      </c>
      <c r="E42" s="146" t="s">
        <v>65</v>
      </c>
      <c r="F42" s="41"/>
      <c r="G42" s="41"/>
      <c r="H42" s="41"/>
      <c r="I42" s="64" t="s">
        <v>88</v>
      </c>
      <c r="J42" s="75">
        <v>2166.6666666666665</v>
      </c>
      <c r="K42" s="76">
        <v>0.45</v>
      </c>
      <c r="L42" s="58"/>
      <c r="M42" s="150"/>
      <c r="N42" s="151"/>
      <c r="O42" s="151"/>
      <c r="P42" s="152"/>
      <c r="Q42" s="153"/>
      <c r="R42" s="154"/>
      <c r="S42" s="42">
        <f t="shared" si="0"/>
        <v>975</v>
      </c>
      <c r="T42" s="43"/>
      <c r="U42" s="25" t="s">
        <v>7</v>
      </c>
      <c r="V42" s="18"/>
      <c r="W42" s="19"/>
    </row>
    <row r="43" spans="1:23" s="20" customFormat="1" ht="24" customHeight="1">
      <c r="A43" s="21">
        <v>30</v>
      </c>
      <c r="B43" s="144" t="s">
        <v>65</v>
      </c>
      <c r="C43" s="145" t="s">
        <v>65</v>
      </c>
      <c r="D43" s="145" t="s">
        <v>65</v>
      </c>
      <c r="E43" s="146" t="s">
        <v>65</v>
      </c>
      <c r="F43" s="41"/>
      <c r="G43" s="41"/>
      <c r="H43" s="41"/>
      <c r="I43" s="64" t="s">
        <v>92</v>
      </c>
      <c r="J43" s="75">
        <v>1000</v>
      </c>
      <c r="K43" s="76">
        <v>0.9</v>
      </c>
      <c r="L43" s="58"/>
      <c r="M43" s="150"/>
      <c r="N43" s="151"/>
      <c r="O43" s="151"/>
      <c r="P43" s="152"/>
      <c r="Q43" s="153"/>
      <c r="R43" s="154"/>
      <c r="S43" s="42">
        <f t="shared" si="0"/>
        <v>900</v>
      </c>
      <c r="T43" s="43"/>
      <c r="U43" s="25" t="s">
        <v>7</v>
      </c>
      <c r="V43" s="18"/>
      <c r="W43" s="19"/>
    </row>
    <row r="44" spans="1:23" s="20" customFormat="1" ht="26.25" customHeight="1">
      <c r="A44" s="21">
        <v>31</v>
      </c>
      <c r="B44" s="144" t="s">
        <v>108</v>
      </c>
      <c r="C44" s="145" t="s">
        <v>108</v>
      </c>
      <c r="D44" s="145" t="s">
        <v>108</v>
      </c>
      <c r="E44" s="146" t="s">
        <v>108</v>
      </c>
      <c r="F44" s="41"/>
      <c r="G44" s="41"/>
      <c r="H44" s="41"/>
      <c r="I44" s="63" t="s">
        <v>89</v>
      </c>
      <c r="J44" s="75">
        <v>0.54545454545454541</v>
      </c>
      <c r="K44" s="76">
        <v>23</v>
      </c>
      <c r="L44" s="58"/>
      <c r="M44" s="150"/>
      <c r="N44" s="151"/>
      <c r="O44" s="151"/>
      <c r="P44" s="152"/>
      <c r="Q44" s="153"/>
      <c r="R44" s="154"/>
      <c r="S44" s="42">
        <f t="shared" si="0"/>
        <v>12.545454545454545</v>
      </c>
      <c r="T44" s="43"/>
      <c r="U44" s="25" t="s">
        <v>7</v>
      </c>
      <c r="V44" s="18"/>
      <c r="W44" s="19"/>
    </row>
    <row r="45" spans="1:23" s="20" customFormat="1" ht="22.5" customHeight="1">
      <c r="A45" s="21">
        <v>32</v>
      </c>
      <c r="B45" s="144" t="s">
        <v>109</v>
      </c>
      <c r="C45" s="145" t="s">
        <v>109</v>
      </c>
      <c r="D45" s="145" t="s">
        <v>109</v>
      </c>
      <c r="E45" s="146" t="s">
        <v>109</v>
      </c>
      <c r="F45" s="41"/>
      <c r="G45" s="41"/>
      <c r="H45" s="41"/>
      <c r="I45" s="68" t="s">
        <v>90</v>
      </c>
      <c r="J45" s="75">
        <v>0.36363636363636359</v>
      </c>
      <c r="K45" s="76">
        <v>9</v>
      </c>
      <c r="L45" s="58"/>
      <c r="M45" s="150"/>
      <c r="N45" s="151"/>
      <c r="O45" s="151"/>
      <c r="P45" s="152"/>
      <c r="Q45" s="153"/>
      <c r="R45" s="154"/>
      <c r="S45" s="42">
        <f t="shared" si="0"/>
        <v>3.2727272727272725</v>
      </c>
      <c r="T45" s="43"/>
      <c r="U45" s="25" t="s">
        <v>7</v>
      </c>
      <c r="V45" s="18"/>
      <c r="W45" s="19"/>
    </row>
    <row r="46" spans="1:23" s="20" customFormat="1" ht="20.149999999999999" customHeight="1">
      <c r="A46" s="21">
        <v>33</v>
      </c>
      <c r="B46" s="144" t="s">
        <v>110</v>
      </c>
      <c r="C46" s="145" t="s">
        <v>110</v>
      </c>
      <c r="D46" s="145" t="s">
        <v>110</v>
      </c>
      <c r="E46" s="146" t="s">
        <v>110</v>
      </c>
      <c r="F46" s="41"/>
      <c r="G46" s="41"/>
      <c r="H46" s="41"/>
      <c r="I46" s="64" t="s">
        <v>161</v>
      </c>
      <c r="J46" s="75">
        <v>0.36363636363636359</v>
      </c>
      <c r="K46" s="76">
        <v>19</v>
      </c>
      <c r="L46" s="58"/>
      <c r="M46" s="150"/>
      <c r="N46" s="151"/>
      <c r="O46" s="151"/>
      <c r="P46" s="152"/>
      <c r="Q46" s="153"/>
      <c r="R46" s="154"/>
      <c r="S46" s="42">
        <f t="shared" si="0"/>
        <v>6.9090909090909083</v>
      </c>
      <c r="T46" s="43"/>
      <c r="U46" s="25" t="s">
        <v>7</v>
      </c>
      <c r="V46" s="18"/>
      <c r="W46" s="19"/>
    </row>
    <row r="47" spans="1:23" s="20" customFormat="1" ht="20.149999999999999" customHeight="1">
      <c r="A47" s="21">
        <v>34</v>
      </c>
      <c r="B47" s="144" t="s">
        <v>110</v>
      </c>
      <c r="C47" s="145" t="s">
        <v>110</v>
      </c>
      <c r="D47" s="145" t="s">
        <v>110</v>
      </c>
      <c r="E47" s="146" t="s">
        <v>110</v>
      </c>
      <c r="F47" s="41"/>
      <c r="G47" s="41"/>
      <c r="H47" s="41"/>
      <c r="I47" s="64" t="s">
        <v>162</v>
      </c>
      <c r="J47" s="75">
        <v>0.36363636363636359</v>
      </c>
      <c r="K47" s="76">
        <v>19</v>
      </c>
      <c r="L47" s="58"/>
      <c r="M47" s="150"/>
      <c r="N47" s="151"/>
      <c r="O47" s="151"/>
      <c r="P47" s="152"/>
      <c r="Q47" s="153"/>
      <c r="R47" s="154"/>
      <c r="S47" s="42">
        <f t="shared" si="0"/>
        <v>6.9090909090909083</v>
      </c>
      <c r="T47" s="43"/>
      <c r="U47" s="25" t="s">
        <v>7</v>
      </c>
      <c r="V47" s="18"/>
      <c r="W47" s="19"/>
    </row>
    <row r="48" spans="1:23" s="20" customFormat="1" ht="20.149999999999999" customHeight="1">
      <c r="A48" s="21">
        <v>35</v>
      </c>
      <c r="B48" s="144" t="s">
        <v>66</v>
      </c>
      <c r="C48" s="145" t="s">
        <v>66</v>
      </c>
      <c r="D48" s="145" t="s">
        <v>66</v>
      </c>
      <c r="E48" s="146" t="s">
        <v>66</v>
      </c>
      <c r="F48" s="41"/>
      <c r="G48" s="41"/>
      <c r="H48" s="41"/>
      <c r="I48" s="66" t="s">
        <v>163</v>
      </c>
      <c r="J48" s="75">
        <v>5.8181818181818175</v>
      </c>
      <c r="K48" s="76">
        <v>35</v>
      </c>
      <c r="L48" s="58"/>
      <c r="M48" s="150"/>
      <c r="N48" s="151"/>
      <c r="O48" s="151"/>
      <c r="P48" s="152"/>
      <c r="Q48" s="153"/>
      <c r="R48" s="154"/>
      <c r="S48" s="42">
        <f t="shared" si="0"/>
        <v>203.6363636363636</v>
      </c>
      <c r="T48" s="43"/>
      <c r="U48" s="25" t="s">
        <v>7</v>
      </c>
      <c r="V48" s="18"/>
      <c r="W48" s="19"/>
    </row>
    <row r="49" spans="1:23" s="20" customFormat="1" ht="20.149999999999999" customHeight="1">
      <c r="A49" s="21">
        <v>36</v>
      </c>
      <c r="B49" s="144" t="s">
        <v>111</v>
      </c>
      <c r="C49" s="145" t="s">
        <v>111</v>
      </c>
      <c r="D49" s="145" t="s">
        <v>111</v>
      </c>
      <c r="E49" s="146" t="s">
        <v>111</v>
      </c>
      <c r="F49" s="41"/>
      <c r="G49" s="41"/>
      <c r="H49" s="41"/>
      <c r="I49" s="64" t="s">
        <v>164</v>
      </c>
      <c r="J49" s="75">
        <v>200</v>
      </c>
      <c r="K49" s="76">
        <v>2.5</v>
      </c>
      <c r="L49" s="58"/>
      <c r="M49" s="150"/>
      <c r="N49" s="151"/>
      <c r="O49" s="151"/>
      <c r="P49" s="152"/>
      <c r="Q49" s="153"/>
      <c r="R49" s="154"/>
      <c r="S49" s="42">
        <f t="shared" si="0"/>
        <v>500</v>
      </c>
      <c r="T49" s="43"/>
      <c r="U49" s="25" t="s">
        <v>7</v>
      </c>
      <c r="V49" s="18"/>
      <c r="W49" s="19"/>
    </row>
    <row r="50" spans="1:23" s="20" customFormat="1" ht="20.149999999999999" customHeight="1">
      <c r="A50" s="21">
        <v>37</v>
      </c>
      <c r="B50" s="144" t="s">
        <v>67</v>
      </c>
      <c r="C50" s="145" t="s">
        <v>67</v>
      </c>
      <c r="D50" s="145" t="s">
        <v>67</v>
      </c>
      <c r="E50" s="146" t="s">
        <v>67</v>
      </c>
      <c r="F50" s="41"/>
      <c r="G50" s="41"/>
      <c r="H50" s="41"/>
      <c r="I50" s="64" t="s">
        <v>91</v>
      </c>
      <c r="J50" s="75">
        <v>400</v>
      </c>
      <c r="K50" s="76">
        <v>2</v>
      </c>
      <c r="L50" s="58"/>
      <c r="M50" s="150"/>
      <c r="N50" s="151"/>
      <c r="O50" s="151"/>
      <c r="P50" s="152"/>
      <c r="Q50" s="153"/>
      <c r="R50" s="154"/>
      <c r="S50" s="42">
        <f t="shared" si="0"/>
        <v>800</v>
      </c>
      <c r="T50" s="43"/>
      <c r="U50" s="25" t="s">
        <v>7</v>
      </c>
      <c r="V50" s="18"/>
      <c r="W50" s="19"/>
    </row>
    <row r="51" spans="1:23" s="20" customFormat="1" ht="20.149999999999999" customHeight="1">
      <c r="A51" s="21">
        <v>38</v>
      </c>
      <c r="B51" s="144" t="s">
        <v>112</v>
      </c>
      <c r="C51" s="145" t="s">
        <v>112</v>
      </c>
      <c r="D51" s="145" t="s">
        <v>112</v>
      </c>
      <c r="E51" s="146" t="s">
        <v>112</v>
      </c>
      <c r="F51" s="41"/>
      <c r="G51" s="41"/>
      <c r="H51" s="41"/>
      <c r="I51" s="64" t="s">
        <v>84</v>
      </c>
      <c r="J51" s="75">
        <v>200</v>
      </c>
      <c r="K51" s="76">
        <v>0.4</v>
      </c>
      <c r="L51" s="58"/>
      <c r="M51" s="150"/>
      <c r="N51" s="151"/>
      <c r="O51" s="151"/>
      <c r="P51" s="152"/>
      <c r="Q51" s="153"/>
      <c r="R51" s="154"/>
      <c r="S51" s="42">
        <f t="shared" si="0"/>
        <v>80</v>
      </c>
      <c r="T51" s="43"/>
      <c r="U51" s="25" t="s">
        <v>7</v>
      </c>
      <c r="V51" s="18"/>
      <c r="W51" s="19"/>
    </row>
    <row r="52" spans="1:23" s="20" customFormat="1" ht="20.149999999999999" customHeight="1">
      <c r="A52" s="21">
        <v>39</v>
      </c>
      <c r="B52" s="144" t="s">
        <v>113</v>
      </c>
      <c r="C52" s="145" t="s">
        <v>113</v>
      </c>
      <c r="D52" s="145" t="s">
        <v>113</v>
      </c>
      <c r="E52" s="146" t="s">
        <v>113</v>
      </c>
      <c r="F52" s="41"/>
      <c r="G52" s="41"/>
      <c r="H52" s="41"/>
      <c r="I52" s="64" t="s">
        <v>165</v>
      </c>
      <c r="J52" s="75">
        <v>2</v>
      </c>
      <c r="K52" s="76">
        <v>4.8</v>
      </c>
      <c r="L52" s="58"/>
      <c r="M52" s="150"/>
      <c r="N52" s="151"/>
      <c r="O52" s="151"/>
      <c r="P52" s="152"/>
      <c r="Q52" s="153"/>
      <c r="R52" s="154"/>
      <c r="S52" s="42">
        <f t="shared" si="0"/>
        <v>9.6</v>
      </c>
      <c r="T52" s="43"/>
      <c r="U52" s="25" t="s">
        <v>7</v>
      </c>
      <c r="V52" s="18"/>
      <c r="W52" s="19"/>
    </row>
    <row r="53" spans="1:23" s="20" customFormat="1" ht="20.149999999999999" customHeight="1">
      <c r="A53" s="21">
        <v>40</v>
      </c>
      <c r="B53" s="144" t="s">
        <v>68</v>
      </c>
      <c r="C53" s="145" t="s">
        <v>68</v>
      </c>
      <c r="D53" s="145" t="s">
        <v>68</v>
      </c>
      <c r="E53" s="146" t="s">
        <v>68</v>
      </c>
      <c r="F53" s="41"/>
      <c r="G53" s="41"/>
      <c r="H53" s="41"/>
      <c r="I53" s="64" t="s">
        <v>91</v>
      </c>
      <c r="J53" s="75">
        <v>833.33333333333337</v>
      </c>
      <c r="K53" s="76">
        <v>0.85</v>
      </c>
      <c r="L53" s="58"/>
      <c r="M53" s="150"/>
      <c r="N53" s="151"/>
      <c r="O53" s="151"/>
      <c r="P53" s="152"/>
      <c r="Q53" s="153"/>
      <c r="R53" s="154"/>
      <c r="S53" s="42">
        <f t="shared" si="0"/>
        <v>708.33333333333337</v>
      </c>
      <c r="T53" s="43"/>
      <c r="U53" s="25" t="s">
        <v>7</v>
      </c>
      <c r="V53" s="18"/>
      <c r="W53" s="19"/>
    </row>
    <row r="54" spans="1:23" s="20" customFormat="1" ht="20.149999999999999" customHeight="1">
      <c r="A54" s="21">
        <v>41</v>
      </c>
      <c r="B54" s="144" t="s">
        <v>114</v>
      </c>
      <c r="C54" s="145" t="s">
        <v>114</v>
      </c>
      <c r="D54" s="145" t="s">
        <v>114</v>
      </c>
      <c r="E54" s="146" t="s">
        <v>114</v>
      </c>
      <c r="F54" s="41"/>
      <c r="G54" s="41"/>
      <c r="H54" s="41"/>
      <c r="I54" s="64" t="s">
        <v>84</v>
      </c>
      <c r="J54" s="75">
        <v>150</v>
      </c>
      <c r="K54" s="76">
        <v>0.3</v>
      </c>
      <c r="L54" s="58"/>
      <c r="M54" s="150"/>
      <c r="N54" s="151"/>
      <c r="O54" s="151"/>
      <c r="P54" s="152"/>
      <c r="Q54" s="153"/>
      <c r="R54" s="154"/>
      <c r="S54" s="42">
        <f t="shared" si="0"/>
        <v>45</v>
      </c>
      <c r="T54" s="43"/>
      <c r="U54" s="25" t="s">
        <v>7</v>
      </c>
      <c r="V54" s="18"/>
      <c r="W54" s="19"/>
    </row>
    <row r="55" spans="1:23" s="20" customFormat="1" ht="20.149999999999999" customHeight="1">
      <c r="A55" s="21">
        <v>42</v>
      </c>
      <c r="B55" s="144" t="s">
        <v>114</v>
      </c>
      <c r="C55" s="145" t="s">
        <v>114</v>
      </c>
      <c r="D55" s="145" t="s">
        <v>114</v>
      </c>
      <c r="E55" s="146" t="s">
        <v>114</v>
      </c>
      <c r="F55" s="41"/>
      <c r="G55" s="41"/>
      <c r="H55" s="41"/>
      <c r="I55" s="64" t="s">
        <v>166</v>
      </c>
      <c r="J55" s="75">
        <v>150</v>
      </c>
      <c r="K55" s="76">
        <v>0.5</v>
      </c>
      <c r="L55" s="58"/>
      <c r="M55" s="150"/>
      <c r="N55" s="151"/>
      <c r="O55" s="151"/>
      <c r="P55" s="152"/>
      <c r="Q55" s="153"/>
      <c r="R55" s="154"/>
      <c r="S55" s="42">
        <f t="shared" si="0"/>
        <v>75</v>
      </c>
      <c r="T55" s="43"/>
      <c r="U55" s="25" t="s">
        <v>7</v>
      </c>
      <c r="V55" s="18"/>
      <c r="W55" s="19"/>
    </row>
    <row r="56" spans="1:23" s="20" customFormat="1" ht="20.149999999999999" customHeight="1">
      <c r="A56" s="21">
        <v>43</v>
      </c>
      <c r="B56" s="144" t="s">
        <v>115</v>
      </c>
      <c r="C56" s="145" t="s">
        <v>115</v>
      </c>
      <c r="D56" s="145" t="s">
        <v>115</v>
      </c>
      <c r="E56" s="146" t="s">
        <v>115</v>
      </c>
      <c r="F56" s="41"/>
      <c r="G56" s="41"/>
      <c r="H56" s="41"/>
      <c r="I56" s="64" t="s">
        <v>85</v>
      </c>
      <c r="J56" s="75">
        <v>250</v>
      </c>
      <c r="K56" s="76">
        <v>0.8</v>
      </c>
      <c r="L56" s="58"/>
      <c r="M56" s="150"/>
      <c r="N56" s="151"/>
      <c r="O56" s="151"/>
      <c r="P56" s="152"/>
      <c r="Q56" s="153"/>
      <c r="R56" s="154"/>
      <c r="S56" s="42">
        <f t="shared" si="0"/>
        <v>200</v>
      </c>
      <c r="T56" s="43"/>
      <c r="U56" s="25" t="s">
        <v>7</v>
      </c>
      <c r="V56" s="18"/>
      <c r="W56" s="19"/>
    </row>
    <row r="57" spans="1:23" s="20" customFormat="1" ht="20.149999999999999" customHeight="1">
      <c r="A57" s="21">
        <v>44</v>
      </c>
      <c r="B57" s="144" t="s">
        <v>69</v>
      </c>
      <c r="C57" s="145" t="s">
        <v>69</v>
      </c>
      <c r="D57" s="145" t="s">
        <v>69</v>
      </c>
      <c r="E57" s="146" t="s">
        <v>69</v>
      </c>
      <c r="F57" s="41"/>
      <c r="G57" s="41"/>
      <c r="H57" s="41"/>
      <c r="I57" s="64" t="s">
        <v>93</v>
      </c>
      <c r="J57" s="75">
        <v>58.333333333333336</v>
      </c>
      <c r="K57" s="76">
        <v>1.3</v>
      </c>
      <c r="L57" s="58"/>
      <c r="M57" s="150"/>
      <c r="N57" s="151"/>
      <c r="O57" s="151"/>
      <c r="P57" s="152"/>
      <c r="Q57" s="153"/>
      <c r="R57" s="154"/>
      <c r="S57" s="42">
        <f t="shared" si="0"/>
        <v>75.833333333333343</v>
      </c>
      <c r="T57" s="43"/>
      <c r="U57" s="25" t="s">
        <v>7</v>
      </c>
      <c r="V57" s="18"/>
      <c r="W57" s="19"/>
    </row>
    <row r="58" spans="1:23" s="20" customFormat="1" ht="20.149999999999999" customHeight="1">
      <c r="A58" s="21">
        <v>45</v>
      </c>
      <c r="B58" s="144" t="s">
        <v>69</v>
      </c>
      <c r="C58" s="145" t="s">
        <v>69</v>
      </c>
      <c r="D58" s="145" t="s">
        <v>69</v>
      </c>
      <c r="E58" s="146" t="s">
        <v>69</v>
      </c>
      <c r="F58" s="41"/>
      <c r="G58" s="41"/>
      <c r="H58" s="41"/>
      <c r="I58" s="64" t="s">
        <v>94</v>
      </c>
      <c r="J58" s="75">
        <v>66.666666666666671</v>
      </c>
      <c r="K58" s="76">
        <v>2</v>
      </c>
      <c r="L58" s="58"/>
      <c r="M58" s="150"/>
      <c r="N58" s="151"/>
      <c r="O58" s="151"/>
      <c r="P58" s="152"/>
      <c r="Q58" s="153"/>
      <c r="R58" s="154"/>
      <c r="S58" s="42">
        <f t="shared" si="0"/>
        <v>133.33333333333334</v>
      </c>
      <c r="T58" s="43"/>
      <c r="U58" s="25" t="s">
        <v>7</v>
      </c>
      <c r="V58" s="18"/>
      <c r="W58" s="19"/>
    </row>
    <row r="59" spans="1:23" s="20" customFormat="1" ht="20.149999999999999" customHeight="1">
      <c r="A59" s="21">
        <v>46</v>
      </c>
      <c r="B59" s="144" t="s">
        <v>70</v>
      </c>
      <c r="C59" s="145" t="s">
        <v>70</v>
      </c>
      <c r="D59" s="145" t="s">
        <v>70</v>
      </c>
      <c r="E59" s="146" t="s">
        <v>70</v>
      </c>
      <c r="F59" s="41"/>
      <c r="G59" s="41"/>
      <c r="H59" s="41"/>
      <c r="I59" s="64" t="s">
        <v>95</v>
      </c>
      <c r="J59" s="75">
        <v>10</v>
      </c>
      <c r="K59" s="76">
        <v>8</v>
      </c>
      <c r="L59" s="58"/>
      <c r="M59" s="150"/>
      <c r="N59" s="151"/>
      <c r="O59" s="151"/>
      <c r="P59" s="152"/>
      <c r="Q59" s="153"/>
      <c r="R59" s="154"/>
      <c r="S59" s="42">
        <f t="shared" si="0"/>
        <v>80</v>
      </c>
      <c r="T59" s="43"/>
      <c r="U59" s="25" t="s">
        <v>7</v>
      </c>
      <c r="V59" s="18"/>
      <c r="W59" s="19"/>
    </row>
    <row r="60" spans="1:23" s="20" customFormat="1" ht="20.149999999999999" customHeight="1">
      <c r="A60" s="21">
        <v>47</v>
      </c>
      <c r="B60" s="144" t="s">
        <v>116</v>
      </c>
      <c r="C60" s="145" t="s">
        <v>116</v>
      </c>
      <c r="D60" s="145" t="s">
        <v>116</v>
      </c>
      <c r="E60" s="146" t="s">
        <v>116</v>
      </c>
      <c r="F60" s="41"/>
      <c r="G60" s="41"/>
      <c r="H60" s="41"/>
      <c r="I60" s="63" t="s">
        <v>82</v>
      </c>
      <c r="J60" s="75">
        <v>416.66666666666669</v>
      </c>
      <c r="K60" s="76">
        <v>3</v>
      </c>
      <c r="L60" s="58"/>
      <c r="M60" s="53"/>
      <c r="N60" s="54"/>
      <c r="O60" s="54"/>
      <c r="P60" s="55"/>
      <c r="Q60" s="56"/>
      <c r="R60" s="57"/>
      <c r="S60" s="42">
        <f t="shared" si="0"/>
        <v>1250</v>
      </c>
      <c r="T60" s="43"/>
      <c r="U60" s="25" t="s">
        <v>7</v>
      </c>
      <c r="V60" s="18"/>
      <c r="W60" s="19"/>
    </row>
    <row r="61" spans="1:23" s="20" customFormat="1" ht="20.149999999999999" customHeight="1">
      <c r="A61" s="21">
        <v>48</v>
      </c>
      <c r="B61" s="144" t="s">
        <v>71</v>
      </c>
      <c r="C61" s="145" t="s">
        <v>71</v>
      </c>
      <c r="D61" s="145" t="s">
        <v>71</v>
      </c>
      <c r="E61" s="146" t="s">
        <v>71</v>
      </c>
      <c r="F61" s="41"/>
      <c r="G61" s="41"/>
      <c r="H61" s="41"/>
      <c r="I61" s="64" t="s">
        <v>167</v>
      </c>
      <c r="J61" s="75">
        <v>2</v>
      </c>
      <c r="K61" s="76">
        <v>5</v>
      </c>
      <c r="L61" s="58"/>
      <c r="M61" s="150"/>
      <c r="N61" s="151"/>
      <c r="O61" s="151"/>
      <c r="P61" s="152"/>
      <c r="Q61" s="153"/>
      <c r="R61" s="154"/>
      <c r="S61" s="42">
        <f t="shared" si="0"/>
        <v>10</v>
      </c>
      <c r="T61" s="43"/>
      <c r="U61" s="25" t="s">
        <v>7</v>
      </c>
      <c r="V61" s="18"/>
      <c r="W61" s="19"/>
    </row>
    <row r="62" spans="1:23" s="20" customFormat="1" ht="20.149999999999999" customHeight="1">
      <c r="A62" s="21">
        <v>49</v>
      </c>
      <c r="B62" s="144" t="s">
        <v>72</v>
      </c>
      <c r="C62" s="145" t="s">
        <v>72</v>
      </c>
      <c r="D62" s="145" t="s">
        <v>72</v>
      </c>
      <c r="E62" s="146" t="s">
        <v>72</v>
      </c>
      <c r="F62" s="41"/>
      <c r="G62" s="41"/>
      <c r="H62" s="41"/>
      <c r="I62" s="64" t="s">
        <v>85</v>
      </c>
      <c r="J62" s="75">
        <v>2916.6666666666665</v>
      </c>
      <c r="K62" s="76">
        <v>0.25</v>
      </c>
      <c r="L62" s="58"/>
      <c r="M62" s="150"/>
      <c r="N62" s="151"/>
      <c r="O62" s="151"/>
      <c r="P62" s="152"/>
      <c r="Q62" s="153"/>
      <c r="R62" s="154"/>
      <c r="S62" s="42">
        <f t="shared" si="0"/>
        <v>729.16666666666663</v>
      </c>
      <c r="T62" s="43"/>
      <c r="U62" s="25" t="s">
        <v>7</v>
      </c>
      <c r="V62" s="18"/>
      <c r="W62" s="19"/>
    </row>
    <row r="63" spans="1:23" s="20" customFormat="1" ht="20.149999999999999" customHeight="1">
      <c r="A63" s="21">
        <v>50</v>
      </c>
      <c r="B63" s="144" t="s">
        <v>72</v>
      </c>
      <c r="C63" s="145" t="s">
        <v>72</v>
      </c>
      <c r="D63" s="145" t="s">
        <v>72</v>
      </c>
      <c r="E63" s="146" t="s">
        <v>72</v>
      </c>
      <c r="F63" s="41"/>
      <c r="G63" s="41"/>
      <c r="H63" s="41"/>
      <c r="I63" s="64" t="s">
        <v>76</v>
      </c>
      <c r="J63" s="75">
        <v>7083.333333333333</v>
      </c>
      <c r="K63" s="76">
        <v>0.32</v>
      </c>
      <c r="L63" s="58"/>
      <c r="M63" s="150"/>
      <c r="N63" s="151"/>
      <c r="O63" s="151"/>
      <c r="P63" s="152"/>
      <c r="Q63" s="153"/>
      <c r="R63" s="154"/>
      <c r="S63" s="42">
        <f t="shared" si="0"/>
        <v>2266.6666666666665</v>
      </c>
      <c r="T63" s="43"/>
      <c r="U63" s="25" t="s">
        <v>7</v>
      </c>
      <c r="V63" s="18"/>
      <c r="W63" s="19"/>
    </row>
    <row r="64" spans="1:23" s="20" customFormat="1" ht="20.149999999999999" customHeight="1">
      <c r="A64" s="21">
        <v>51</v>
      </c>
      <c r="B64" s="144" t="s">
        <v>117</v>
      </c>
      <c r="C64" s="145" t="s">
        <v>117</v>
      </c>
      <c r="D64" s="145" t="s">
        <v>117</v>
      </c>
      <c r="E64" s="146" t="s">
        <v>117</v>
      </c>
      <c r="F64" s="41"/>
      <c r="G64" s="41"/>
      <c r="H64" s="41"/>
      <c r="I64" s="66" t="s">
        <v>168</v>
      </c>
      <c r="J64" s="75">
        <v>83.333333333333329</v>
      </c>
      <c r="K64" s="76">
        <v>1.5</v>
      </c>
      <c r="L64" s="58"/>
      <c r="M64" s="150"/>
      <c r="N64" s="151"/>
      <c r="O64" s="151"/>
      <c r="P64" s="152"/>
      <c r="Q64" s="153"/>
      <c r="R64" s="154"/>
      <c r="S64" s="42">
        <f t="shared" si="0"/>
        <v>125</v>
      </c>
      <c r="T64" s="43"/>
      <c r="U64" s="25" t="s">
        <v>7</v>
      </c>
      <c r="V64" s="18"/>
      <c r="W64" s="19"/>
    </row>
    <row r="65" spans="1:23" s="20" customFormat="1" ht="20.149999999999999" customHeight="1">
      <c r="A65" s="21">
        <v>52</v>
      </c>
      <c r="B65" s="144" t="s">
        <v>117</v>
      </c>
      <c r="C65" s="145" t="s">
        <v>117</v>
      </c>
      <c r="D65" s="145" t="s">
        <v>117</v>
      </c>
      <c r="E65" s="146" t="s">
        <v>117</v>
      </c>
      <c r="F65" s="41"/>
      <c r="G65" s="41"/>
      <c r="H65" s="41"/>
      <c r="I65" s="66" t="s">
        <v>85</v>
      </c>
      <c r="J65" s="75">
        <v>125</v>
      </c>
      <c r="K65" s="76">
        <v>2.4</v>
      </c>
      <c r="L65" s="58"/>
      <c r="M65" s="150"/>
      <c r="N65" s="151"/>
      <c r="O65" s="151"/>
      <c r="P65" s="152"/>
      <c r="Q65" s="153"/>
      <c r="R65" s="154"/>
      <c r="S65" s="42">
        <f t="shared" si="0"/>
        <v>300</v>
      </c>
      <c r="T65" s="43"/>
      <c r="U65" s="25" t="s">
        <v>7</v>
      </c>
      <c r="V65" s="18"/>
      <c r="W65" s="19"/>
    </row>
    <row r="66" spans="1:23" s="20" customFormat="1" ht="25.5" customHeight="1">
      <c r="A66" s="21">
        <v>53</v>
      </c>
      <c r="B66" s="144" t="s">
        <v>73</v>
      </c>
      <c r="C66" s="145" t="s">
        <v>73</v>
      </c>
      <c r="D66" s="145" t="s">
        <v>73</v>
      </c>
      <c r="E66" s="146" t="s">
        <v>73</v>
      </c>
      <c r="F66" s="41"/>
      <c r="G66" s="41"/>
      <c r="H66" s="41"/>
      <c r="I66" s="64" t="s">
        <v>76</v>
      </c>
      <c r="J66" s="75">
        <v>500</v>
      </c>
      <c r="K66" s="76">
        <v>2</v>
      </c>
      <c r="L66" s="58"/>
      <c r="M66" s="150"/>
      <c r="N66" s="151"/>
      <c r="O66" s="151"/>
      <c r="P66" s="152"/>
      <c r="Q66" s="153"/>
      <c r="R66" s="154"/>
      <c r="S66" s="42">
        <f t="shared" si="0"/>
        <v>1000</v>
      </c>
      <c r="T66" s="43"/>
      <c r="U66" s="25" t="s">
        <v>7</v>
      </c>
      <c r="V66" s="18"/>
      <c r="W66" s="19"/>
    </row>
    <row r="67" spans="1:23" s="20" customFormat="1" ht="25.5" customHeight="1">
      <c r="A67" s="21">
        <v>54</v>
      </c>
      <c r="B67" s="144" t="s">
        <v>73</v>
      </c>
      <c r="C67" s="145" t="s">
        <v>73</v>
      </c>
      <c r="D67" s="145" t="s">
        <v>73</v>
      </c>
      <c r="E67" s="146" t="s">
        <v>73</v>
      </c>
      <c r="F67" s="41"/>
      <c r="G67" s="41"/>
      <c r="H67" s="41"/>
      <c r="I67" s="64" t="s">
        <v>91</v>
      </c>
      <c r="J67" s="75">
        <v>500</v>
      </c>
      <c r="K67" s="76">
        <v>1</v>
      </c>
      <c r="L67" s="58"/>
      <c r="M67" s="150"/>
      <c r="N67" s="151"/>
      <c r="O67" s="151"/>
      <c r="P67" s="152"/>
      <c r="Q67" s="153"/>
      <c r="R67" s="154"/>
      <c r="S67" s="42">
        <f t="shared" si="0"/>
        <v>500</v>
      </c>
      <c r="T67" s="43"/>
      <c r="U67" s="25" t="s">
        <v>7</v>
      </c>
      <c r="V67" s="18"/>
      <c r="W67" s="19"/>
    </row>
    <row r="68" spans="1:23" s="20" customFormat="1" ht="20.149999999999999" customHeight="1">
      <c r="A68" s="21">
        <v>55</v>
      </c>
      <c r="B68" s="144" t="s">
        <v>118</v>
      </c>
      <c r="C68" s="145" t="s">
        <v>118</v>
      </c>
      <c r="D68" s="145" t="s">
        <v>118</v>
      </c>
      <c r="E68" s="146" t="s">
        <v>118</v>
      </c>
      <c r="F68" s="41"/>
      <c r="G68" s="41"/>
      <c r="H68" s="41"/>
      <c r="I68" s="64" t="s">
        <v>169</v>
      </c>
      <c r="J68" s="75">
        <v>3</v>
      </c>
      <c r="K68" s="76">
        <v>8.5</v>
      </c>
      <c r="L68" s="58"/>
      <c r="M68" s="150"/>
      <c r="N68" s="151"/>
      <c r="O68" s="151"/>
      <c r="P68" s="152"/>
      <c r="Q68" s="153"/>
      <c r="R68" s="154"/>
      <c r="S68" s="42">
        <f t="shared" si="0"/>
        <v>25.5</v>
      </c>
      <c r="T68" s="43"/>
      <c r="U68" s="25" t="s">
        <v>7</v>
      </c>
      <c r="V68" s="18"/>
      <c r="W68" s="19"/>
    </row>
    <row r="69" spans="1:23" s="20" customFormat="1" ht="20.149999999999999" customHeight="1">
      <c r="A69" s="21">
        <v>56</v>
      </c>
      <c r="B69" s="144" t="s">
        <v>118</v>
      </c>
      <c r="C69" s="145" t="s">
        <v>118</v>
      </c>
      <c r="D69" s="145" t="s">
        <v>118</v>
      </c>
      <c r="E69" s="146" t="s">
        <v>118</v>
      </c>
      <c r="F69" s="41"/>
      <c r="G69" s="41"/>
      <c r="H69" s="41"/>
      <c r="I69" s="66" t="s">
        <v>170</v>
      </c>
      <c r="J69" s="75">
        <v>3</v>
      </c>
      <c r="K69" s="76">
        <v>15</v>
      </c>
      <c r="L69" s="58"/>
      <c r="M69" s="150"/>
      <c r="N69" s="151"/>
      <c r="O69" s="151"/>
      <c r="P69" s="152"/>
      <c r="Q69" s="153"/>
      <c r="R69" s="154"/>
      <c r="S69" s="42">
        <f t="shared" si="0"/>
        <v>45</v>
      </c>
      <c r="T69" s="43"/>
      <c r="U69" s="25" t="s">
        <v>7</v>
      </c>
      <c r="V69" s="18"/>
      <c r="W69" s="19"/>
    </row>
    <row r="70" spans="1:23" s="20" customFormat="1" ht="20.149999999999999" customHeight="1">
      <c r="A70" s="21">
        <v>57</v>
      </c>
      <c r="B70" s="144" t="s">
        <v>119</v>
      </c>
      <c r="C70" s="145" t="s">
        <v>119</v>
      </c>
      <c r="D70" s="145" t="s">
        <v>119</v>
      </c>
      <c r="E70" s="146" t="s">
        <v>119</v>
      </c>
      <c r="F70" s="41"/>
      <c r="G70" s="41"/>
      <c r="H70" s="41"/>
      <c r="I70" s="66" t="s">
        <v>156</v>
      </c>
      <c r="J70" s="75">
        <v>20</v>
      </c>
      <c r="K70" s="76">
        <v>56</v>
      </c>
      <c r="L70" s="58"/>
      <c r="M70" s="150"/>
      <c r="N70" s="151"/>
      <c r="O70" s="151"/>
      <c r="P70" s="152"/>
      <c r="Q70" s="153"/>
      <c r="R70" s="154"/>
      <c r="S70" s="42">
        <f t="shared" si="0"/>
        <v>1120</v>
      </c>
      <c r="T70" s="43"/>
      <c r="U70" s="25" t="s">
        <v>7</v>
      </c>
      <c r="V70" s="18"/>
      <c r="W70" s="19"/>
    </row>
    <row r="71" spans="1:23" s="20" customFormat="1" ht="20.149999999999999" customHeight="1">
      <c r="A71" s="21">
        <v>58</v>
      </c>
      <c r="B71" s="144" t="s">
        <v>119</v>
      </c>
      <c r="C71" s="145" t="s">
        <v>119</v>
      </c>
      <c r="D71" s="145" t="s">
        <v>119</v>
      </c>
      <c r="E71" s="146" t="s">
        <v>119</v>
      </c>
      <c r="F71" s="41"/>
      <c r="G71" s="41"/>
      <c r="H71" s="41"/>
      <c r="I71" s="66" t="s">
        <v>157</v>
      </c>
      <c r="J71" s="75">
        <v>20</v>
      </c>
      <c r="K71" s="76">
        <v>56</v>
      </c>
      <c r="L71" s="58"/>
      <c r="M71" s="150"/>
      <c r="N71" s="151"/>
      <c r="O71" s="151"/>
      <c r="P71" s="152"/>
      <c r="Q71" s="153"/>
      <c r="R71" s="154"/>
      <c r="S71" s="42">
        <f t="shared" si="0"/>
        <v>1120</v>
      </c>
      <c r="T71" s="43"/>
      <c r="U71" s="25" t="s">
        <v>7</v>
      </c>
      <c r="V71" s="18"/>
      <c r="W71" s="19"/>
    </row>
    <row r="72" spans="1:23" s="20" customFormat="1" ht="20.149999999999999" customHeight="1">
      <c r="A72" s="21">
        <v>59</v>
      </c>
      <c r="B72" s="144" t="s">
        <v>74</v>
      </c>
      <c r="C72" s="145" t="s">
        <v>74</v>
      </c>
      <c r="D72" s="145" t="s">
        <v>74</v>
      </c>
      <c r="E72" s="146" t="s">
        <v>74</v>
      </c>
      <c r="F72" s="41"/>
      <c r="G72" s="41"/>
      <c r="H72" s="41"/>
      <c r="I72" s="66" t="s">
        <v>96</v>
      </c>
      <c r="J72" s="75">
        <v>300</v>
      </c>
      <c r="K72" s="76">
        <v>1</v>
      </c>
      <c r="L72" s="58"/>
      <c r="M72" s="150"/>
      <c r="N72" s="151"/>
      <c r="O72" s="151"/>
      <c r="P72" s="152"/>
      <c r="Q72" s="153"/>
      <c r="R72" s="154"/>
      <c r="S72" s="42">
        <f t="shared" si="0"/>
        <v>300</v>
      </c>
      <c r="T72" s="43"/>
      <c r="U72" s="25" t="s">
        <v>7</v>
      </c>
      <c r="V72" s="18"/>
      <c r="W72" s="19"/>
    </row>
    <row r="73" spans="1:23" s="20" customFormat="1" ht="20.149999999999999" customHeight="1">
      <c r="A73" s="21">
        <v>60</v>
      </c>
      <c r="B73" s="144" t="s">
        <v>74</v>
      </c>
      <c r="C73" s="145" t="s">
        <v>74</v>
      </c>
      <c r="D73" s="145" t="s">
        <v>74</v>
      </c>
      <c r="E73" s="146" t="s">
        <v>74</v>
      </c>
      <c r="F73" s="41"/>
      <c r="G73" s="41"/>
      <c r="H73" s="41"/>
      <c r="I73" s="66" t="s">
        <v>97</v>
      </c>
      <c r="J73" s="75">
        <v>1</v>
      </c>
      <c r="K73" s="76">
        <v>38</v>
      </c>
      <c r="L73" s="58"/>
      <c r="M73" s="150"/>
      <c r="N73" s="151"/>
      <c r="O73" s="151"/>
      <c r="P73" s="152"/>
      <c r="Q73" s="153"/>
      <c r="R73" s="154"/>
      <c r="S73" s="42">
        <f t="shared" si="0"/>
        <v>38</v>
      </c>
      <c r="T73" s="43"/>
      <c r="U73" s="25" t="s">
        <v>7</v>
      </c>
      <c r="V73" s="18"/>
      <c r="W73" s="19"/>
    </row>
    <row r="74" spans="1:23" s="20" customFormat="1" ht="25.5" customHeight="1">
      <c r="A74" s="21">
        <v>61</v>
      </c>
      <c r="B74" s="144" t="s">
        <v>120</v>
      </c>
      <c r="C74" s="145" t="s">
        <v>120</v>
      </c>
      <c r="D74" s="145" t="s">
        <v>120</v>
      </c>
      <c r="E74" s="146" t="s">
        <v>120</v>
      </c>
      <c r="F74" s="41"/>
      <c r="G74" s="41"/>
      <c r="H74" s="41"/>
      <c r="I74" s="66" t="s">
        <v>156</v>
      </c>
      <c r="J74" s="75">
        <v>10</v>
      </c>
      <c r="K74" s="76">
        <v>35</v>
      </c>
      <c r="L74" s="58"/>
      <c r="M74" s="150"/>
      <c r="N74" s="151"/>
      <c r="O74" s="151"/>
      <c r="P74" s="152"/>
      <c r="Q74" s="153"/>
      <c r="R74" s="154"/>
      <c r="S74" s="42">
        <f t="shared" si="0"/>
        <v>350</v>
      </c>
      <c r="T74" s="43"/>
      <c r="U74" s="25" t="s">
        <v>7</v>
      </c>
      <c r="V74" s="18"/>
      <c r="W74" s="19"/>
    </row>
    <row r="75" spans="1:23" s="20" customFormat="1" ht="20.149999999999999" customHeight="1">
      <c r="A75" s="21">
        <v>62</v>
      </c>
      <c r="B75" s="144" t="s">
        <v>120</v>
      </c>
      <c r="C75" s="145" t="s">
        <v>120</v>
      </c>
      <c r="D75" s="145" t="s">
        <v>120</v>
      </c>
      <c r="E75" s="146" t="s">
        <v>120</v>
      </c>
      <c r="F75" s="41"/>
      <c r="G75" s="41"/>
      <c r="H75" s="41"/>
      <c r="I75" s="66" t="s">
        <v>157</v>
      </c>
      <c r="J75" s="75">
        <v>10</v>
      </c>
      <c r="K75" s="76">
        <v>33</v>
      </c>
      <c r="L75" s="58"/>
      <c r="M75" s="150"/>
      <c r="N75" s="151"/>
      <c r="O75" s="151"/>
      <c r="P75" s="152"/>
      <c r="Q75" s="153"/>
      <c r="R75" s="154"/>
      <c r="S75" s="42">
        <f t="shared" si="0"/>
        <v>330</v>
      </c>
      <c r="T75" s="43"/>
      <c r="U75" s="25" t="s">
        <v>7</v>
      </c>
      <c r="V75" s="18"/>
      <c r="W75" s="19"/>
    </row>
    <row r="76" spans="1:23" s="20" customFormat="1" ht="20.149999999999999" customHeight="1">
      <c r="A76" s="21">
        <v>63</v>
      </c>
      <c r="B76" s="144" t="s">
        <v>121</v>
      </c>
      <c r="C76" s="145" t="s">
        <v>121</v>
      </c>
      <c r="D76" s="145" t="s">
        <v>121</v>
      </c>
      <c r="E76" s="146" t="s">
        <v>121</v>
      </c>
      <c r="F76" s="41"/>
      <c r="G76" s="41"/>
      <c r="H76" s="41"/>
      <c r="I76" s="64" t="s">
        <v>171</v>
      </c>
      <c r="J76" s="75">
        <v>13.333333333333334</v>
      </c>
      <c r="K76" s="76">
        <v>2.5</v>
      </c>
      <c r="L76" s="58"/>
      <c r="M76" s="48"/>
      <c r="N76" s="49"/>
      <c r="O76" s="49"/>
      <c r="P76" s="50"/>
      <c r="Q76" s="51"/>
      <c r="R76" s="52"/>
      <c r="S76" s="42">
        <f t="shared" si="0"/>
        <v>33.333333333333336</v>
      </c>
      <c r="T76" s="43"/>
      <c r="U76" s="25" t="s">
        <v>7</v>
      </c>
      <c r="V76" s="18"/>
      <c r="W76" s="19"/>
    </row>
    <row r="77" spans="1:23" s="20" customFormat="1" ht="20.149999999999999" customHeight="1">
      <c r="A77" s="21">
        <v>64</v>
      </c>
      <c r="B77" s="144" t="s">
        <v>122</v>
      </c>
      <c r="C77" s="145" t="s">
        <v>122</v>
      </c>
      <c r="D77" s="145" t="s">
        <v>122</v>
      </c>
      <c r="E77" s="146" t="s">
        <v>122</v>
      </c>
      <c r="F77" s="41"/>
      <c r="G77" s="41"/>
      <c r="H77" s="41"/>
      <c r="I77" s="67" t="s">
        <v>172</v>
      </c>
      <c r="J77" s="75">
        <v>16.666666666666668</v>
      </c>
      <c r="K77" s="76">
        <v>4</v>
      </c>
      <c r="L77" s="58"/>
      <c r="M77" s="150"/>
      <c r="N77" s="151"/>
      <c r="O77" s="151"/>
      <c r="P77" s="152"/>
      <c r="Q77" s="153"/>
      <c r="R77" s="154"/>
      <c r="S77" s="42">
        <f t="shared" si="0"/>
        <v>66.666666666666671</v>
      </c>
      <c r="T77" s="43"/>
      <c r="U77" s="25" t="s">
        <v>7</v>
      </c>
      <c r="V77" s="18"/>
      <c r="W77" s="19"/>
    </row>
    <row r="78" spans="1:23" s="20" customFormat="1" ht="20.149999999999999" customHeight="1" thickBot="1">
      <c r="A78" s="21">
        <v>65</v>
      </c>
      <c r="B78" s="144" t="s">
        <v>75</v>
      </c>
      <c r="C78" s="145" t="s">
        <v>75</v>
      </c>
      <c r="D78" s="145" t="s">
        <v>75</v>
      </c>
      <c r="E78" s="146" t="s">
        <v>75</v>
      </c>
      <c r="F78" s="41"/>
      <c r="G78" s="41"/>
      <c r="H78" s="41"/>
      <c r="I78" s="69" t="s">
        <v>173</v>
      </c>
      <c r="J78" s="75">
        <v>16.666666666666668</v>
      </c>
      <c r="K78" s="76">
        <v>1</v>
      </c>
      <c r="L78" s="58"/>
      <c r="M78" s="150"/>
      <c r="N78" s="151"/>
      <c r="O78" s="151"/>
      <c r="P78" s="152"/>
      <c r="Q78" s="153"/>
      <c r="R78" s="154"/>
      <c r="S78" s="42">
        <f t="shared" si="0"/>
        <v>16.666666666666668</v>
      </c>
      <c r="T78" s="43"/>
      <c r="U78" s="25" t="s">
        <v>7</v>
      </c>
      <c r="V78" s="18"/>
      <c r="W78" s="19"/>
    </row>
    <row r="79" spans="1:23" s="20" customFormat="1" ht="20.149999999999999" customHeight="1">
      <c r="A79" s="21">
        <v>66</v>
      </c>
      <c r="B79" s="144" t="s">
        <v>123</v>
      </c>
      <c r="C79" s="145" t="s">
        <v>123</v>
      </c>
      <c r="D79" s="145" t="s">
        <v>123</v>
      </c>
      <c r="E79" s="146" t="s">
        <v>123</v>
      </c>
      <c r="F79" s="41"/>
      <c r="G79" s="41"/>
      <c r="H79" s="41"/>
      <c r="I79" s="70" t="s">
        <v>174</v>
      </c>
      <c r="J79" s="75">
        <v>8.3333333333333339</v>
      </c>
      <c r="K79" s="77">
        <v>16</v>
      </c>
      <c r="L79" s="58"/>
      <c r="M79" s="150"/>
      <c r="N79" s="151"/>
      <c r="O79" s="151"/>
      <c r="P79" s="152"/>
      <c r="Q79" s="153"/>
      <c r="R79" s="154"/>
      <c r="S79" s="42">
        <f t="shared" ref="S79:S99" si="1">J79*K79</f>
        <v>133.33333333333334</v>
      </c>
      <c r="T79" s="43"/>
      <c r="U79" s="25" t="s">
        <v>7</v>
      </c>
      <c r="V79" s="18"/>
      <c r="W79" s="19"/>
    </row>
    <row r="80" spans="1:23" s="20" customFormat="1" ht="20.149999999999999" customHeight="1">
      <c r="A80" s="21">
        <v>67</v>
      </c>
      <c r="B80" s="144" t="s">
        <v>124</v>
      </c>
      <c r="C80" s="145" t="s">
        <v>124</v>
      </c>
      <c r="D80" s="145" t="s">
        <v>124</v>
      </c>
      <c r="E80" s="146" t="s">
        <v>124</v>
      </c>
      <c r="F80" s="41"/>
      <c r="G80" s="41"/>
      <c r="H80" s="41"/>
      <c r="I80" s="71" t="s">
        <v>175</v>
      </c>
      <c r="J80" s="75">
        <v>1</v>
      </c>
      <c r="K80" s="77">
        <v>110</v>
      </c>
      <c r="L80" s="58"/>
      <c r="M80" s="150"/>
      <c r="N80" s="151"/>
      <c r="O80" s="151"/>
      <c r="P80" s="152"/>
      <c r="Q80" s="153"/>
      <c r="R80" s="154"/>
      <c r="S80" s="42">
        <f t="shared" si="1"/>
        <v>110</v>
      </c>
      <c r="T80" s="43"/>
      <c r="U80" s="25" t="s">
        <v>7</v>
      </c>
      <c r="V80" s="18"/>
      <c r="W80" s="19"/>
    </row>
    <row r="81" spans="1:23" s="20" customFormat="1" ht="20.149999999999999" customHeight="1">
      <c r="A81" s="21">
        <v>68</v>
      </c>
      <c r="B81" s="144" t="s">
        <v>125</v>
      </c>
      <c r="C81" s="145" t="s">
        <v>125</v>
      </c>
      <c r="D81" s="145" t="s">
        <v>125</v>
      </c>
      <c r="E81" s="146" t="s">
        <v>125</v>
      </c>
      <c r="F81" s="41"/>
      <c r="G81" s="41"/>
      <c r="H81" s="41"/>
      <c r="I81" s="71" t="s">
        <v>29</v>
      </c>
      <c r="J81" s="75">
        <v>100</v>
      </c>
      <c r="K81" s="77">
        <v>2.5</v>
      </c>
      <c r="L81" s="58"/>
      <c r="M81" s="150"/>
      <c r="N81" s="151"/>
      <c r="O81" s="151"/>
      <c r="P81" s="152"/>
      <c r="Q81" s="153"/>
      <c r="R81" s="154"/>
      <c r="S81" s="42">
        <f t="shared" si="1"/>
        <v>250</v>
      </c>
      <c r="T81" s="43"/>
      <c r="U81" s="25" t="s">
        <v>7</v>
      </c>
      <c r="V81" s="18"/>
      <c r="W81" s="19"/>
    </row>
    <row r="82" spans="1:23" s="20" customFormat="1" ht="20.149999999999999" customHeight="1">
      <c r="A82" s="21">
        <v>69</v>
      </c>
      <c r="B82" s="144" t="s">
        <v>126</v>
      </c>
      <c r="C82" s="145" t="s">
        <v>126</v>
      </c>
      <c r="D82" s="145" t="s">
        <v>126</v>
      </c>
      <c r="E82" s="146" t="s">
        <v>126</v>
      </c>
      <c r="F82" s="41"/>
      <c r="G82" s="41"/>
      <c r="H82" s="41"/>
      <c r="I82" s="71" t="s">
        <v>29</v>
      </c>
      <c r="J82" s="75">
        <v>12.5</v>
      </c>
      <c r="K82" s="77">
        <v>3.5</v>
      </c>
      <c r="L82" s="58"/>
      <c r="M82" s="150"/>
      <c r="N82" s="151"/>
      <c r="O82" s="151"/>
      <c r="P82" s="152"/>
      <c r="Q82" s="153"/>
      <c r="R82" s="154"/>
      <c r="S82" s="42">
        <f t="shared" si="1"/>
        <v>43.75</v>
      </c>
      <c r="T82" s="43"/>
      <c r="U82" s="25" t="s">
        <v>7</v>
      </c>
      <c r="V82" s="18"/>
      <c r="W82" s="19"/>
    </row>
    <row r="83" spans="1:23" s="20" customFormat="1" ht="20.149999999999999" customHeight="1">
      <c r="A83" s="21">
        <v>70</v>
      </c>
      <c r="B83" s="144" t="s">
        <v>127</v>
      </c>
      <c r="C83" s="145" t="s">
        <v>127</v>
      </c>
      <c r="D83" s="145" t="s">
        <v>127</v>
      </c>
      <c r="E83" s="146" t="s">
        <v>127</v>
      </c>
      <c r="F83" s="41"/>
      <c r="G83" s="41"/>
      <c r="H83" s="41"/>
      <c r="I83" s="72" t="s">
        <v>174</v>
      </c>
      <c r="J83" s="75">
        <v>1.5</v>
      </c>
      <c r="K83" s="77">
        <v>38</v>
      </c>
      <c r="L83" s="58"/>
      <c r="M83" s="150"/>
      <c r="N83" s="151"/>
      <c r="O83" s="151"/>
      <c r="P83" s="152"/>
      <c r="Q83" s="153"/>
      <c r="R83" s="154"/>
      <c r="S83" s="42">
        <f t="shared" si="1"/>
        <v>57</v>
      </c>
      <c r="T83" s="43"/>
      <c r="U83" s="25" t="s">
        <v>7</v>
      </c>
      <c r="V83" s="18"/>
      <c r="W83" s="19"/>
    </row>
    <row r="84" spans="1:23" s="20" customFormat="1" ht="20.149999999999999" customHeight="1">
      <c r="A84" s="21">
        <v>71</v>
      </c>
      <c r="B84" s="144" t="s">
        <v>128</v>
      </c>
      <c r="C84" s="145" t="s">
        <v>128</v>
      </c>
      <c r="D84" s="145" t="s">
        <v>128</v>
      </c>
      <c r="E84" s="146" t="s">
        <v>128</v>
      </c>
      <c r="F84" s="41"/>
      <c r="G84" s="41"/>
      <c r="H84" s="41"/>
      <c r="I84" s="72" t="s">
        <v>174</v>
      </c>
      <c r="J84" s="75">
        <v>1.5</v>
      </c>
      <c r="K84" s="77">
        <v>25</v>
      </c>
      <c r="L84" s="58"/>
      <c r="M84" s="150"/>
      <c r="N84" s="151"/>
      <c r="O84" s="151"/>
      <c r="P84" s="152"/>
      <c r="Q84" s="153"/>
      <c r="R84" s="154"/>
      <c r="S84" s="42">
        <f t="shared" si="1"/>
        <v>37.5</v>
      </c>
      <c r="T84" s="43"/>
      <c r="U84" s="25" t="s">
        <v>7</v>
      </c>
      <c r="V84" s="18"/>
      <c r="W84" s="19"/>
    </row>
    <row r="85" spans="1:23" s="20" customFormat="1" ht="20.149999999999999" customHeight="1">
      <c r="A85" s="21">
        <v>72</v>
      </c>
      <c r="B85" s="144" t="s">
        <v>129</v>
      </c>
      <c r="C85" s="145" t="s">
        <v>129</v>
      </c>
      <c r="D85" s="145" t="s">
        <v>129</v>
      </c>
      <c r="E85" s="146" t="s">
        <v>129</v>
      </c>
      <c r="F85" s="41"/>
      <c r="G85" s="41"/>
      <c r="H85" s="41"/>
      <c r="I85" s="72" t="s">
        <v>174</v>
      </c>
      <c r="J85" s="75">
        <v>1.5</v>
      </c>
      <c r="K85" s="77">
        <v>19</v>
      </c>
      <c r="L85" s="58"/>
      <c r="M85" s="150"/>
      <c r="N85" s="151"/>
      <c r="O85" s="151"/>
      <c r="P85" s="152"/>
      <c r="Q85" s="153"/>
      <c r="R85" s="154"/>
      <c r="S85" s="42">
        <f t="shared" si="1"/>
        <v>28.5</v>
      </c>
      <c r="T85" s="43"/>
      <c r="U85" s="25" t="s">
        <v>7</v>
      </c>
      <c r="V85" s="18"/>
      <c r="W85" s="19"/>
    </row>
    <row r="86" spans="1:23" s="20" customFormat="1" ht="20.149999999999999" customHeight="1">
      <c r="A86" s="21">
        <v>73</v>
      </c>
      <c r="B86" s="144" t="s">
        <v>130</v>
      </c>
      <c r="C86" s="145" t="s">
        <v>130</v>
      </c>
      <c r="D86" s="145" t="s">
        <v>130</v>
      </c>
      <c r="E86" s="146" t="s">
        <v>130</v>
      </c>
      <c r="F86" s="41"/>
      <c r="G86" s="41"/>
      <c r="H86" s="41"/>
      <c r="I86" s="72" t="s">
        <v>176</v>
      </c>
      <c r="J86" s="75">
        <v>4.166666666666667</v>
      </c>
      <c r="K86" s="77">
        <v>41</v>
      </c>
      <c r="L86" s="58"/>
      <c r="M86" s="150"/>
      <c r="N86" s="151"/>
      <c r="O86" s="151"/>
      <c r="P86" s="152"/>
      <c r="Q86" s="153"/>
      <c r="R86" s="154"/>
      <c r="S86" s="42">
        <f t="shared" si="1"/>
        <v>170.83333333333334</v>
      </c>
      <c r="T86" s="43"/>
      <c r="U86" s="25" t="s">
        <v>7</v>
      </c>
      <c r="V86" s="18"/>
      <c r="W86" s="19"/>
    </row>
    <row r="87" spans="1:23" s="20" customFormat="1" ht="20.149999999999999" customHeight="1">
      <c r="A87" s="21">
        <v>74</v>
      </c>
      <c r="B87" s="144" t="s">
        <v>131</v>
      </c>
      <c r="C87" s="145" t="s">
        <v>131</v>
      </c>
      <c r="D87" s="145" t="s">
        <v>131</v>
      </c>
      <c r="E87" s="146" t="s">
        <v>131</v>
      </c>
      <c r="F87" s="41"/>
      <c r="G87" s="41"/>
      <c r="H87" s="41"/>
      <c r="I87" s="72" t="s">
        <v>177</v>
      </c>
      <c r="J87" s="75">
        <v>4.166666666666667</v>
      </c>
      <c r="K87" s="77">
        <v>35</v>
      </c>
      <c r="L87" s="58"/>
      <c r="M87" s="150"/>
      <c r="N87" s="151"/>
      <c r="O87" s="151"/>
      <c r="P87" s="152"/>
      <c r="Q87" s="153"/>
      <c r="R87" s="154"/>
      <c r="S87" s="42">
        <f t="shared" si="1"/>
        <v>145.83333333333334</v>
      </c>
      <c r="T87" s="43"/>
      <c r="U87" s="25" t="s">
        <v>7</v>
      </c>
      <c r="V87" s="18"/>
      <c r="W87" s="19"/>
    </row>
    <row r="88" spans="1:23" s="20" customFormat="1" ht="20.149999999999999" customHeight="1">
      <c r="A88" s="21">
        <v>75</v>
      </c>
      <c r="B88" s="144" t="s">
        <v>131</v>
      </c>
      <c r="C88" s="145" t="s">
        <v>131</v>
      </c>
      <c r="D88" s="145" t="s">
        <v>131</v>
      </c>
      <c r="E88" s="146" t="s">
        <v>131</v>
      </c>
      <c r="F88" s="41"/>
      <c r="G88" s="41"/>
      <c r="H88" s="41"/>
      <c r="I88" s="72" t="s">
        <v>178</v>
      </c>
      <c r="J88" s="75">
        <v>4.166666666666667</v>
      </c>
      <c r="K88" s="77">
        <v>25</v>
      </c>
      <c r="L88" s="58"/>
      <c r="M88" s="150"/>
      <c r="N88" s="151"/>
      <c r="O88" s="151"/>
      <c r="P88" s="152"/>
      <c r="Q88" s="153"/>
      <c r="R88" s="154"/>
      <c r="S88" s="42">
        <f t="shared" si="1"/>
        <v>104.16666666666667</v>
      </c>
      <c r="T88" s="43"/>
      <c r="U88" s="25" t="s">
        <v>7</v>
      </c>
      <c r="V88" s="18"/>
      <c r="W88" s="19"/>
    </row>
    <row r="89" spans="1:23" s="20" customFormat="1" ht="20.149999999999999" customHeight="1">
      <c r="A89" s="21">
        <v>76</v>
      </c>
      <c r="B89" s="144" t="s">
        <v>132</v>
      </c>
      <c r="C89" s="145" t="s">
        <v>132</v>
      </c>
      <c r="D89" s="145" t="s">
        <v>132</v>
      </c>
      <c r="E89" s="146" t="s">
        <v>132</v>
      </c>
      <c r="F89" s="41"/>
      <c r="G89" s="41"/>
      <c r="H89" s="41"/>
      <c r="I89" s="73" t="s">
        <v>179</v>
      </c>
      <c r="J89" s="75">
        <v>1</v>
      </c>
      <c r="K89" s="77">
        <v>280</v>
      </c>
      <c r="L89" s="58"/>
      <c r="M89" s="150"/>
      <c r="N89" s="151"/>
      <c r="O89" s="151"/>
      <c r="P89" s="152"/>
      <c r="Q89" s="153"/>
      <c r="R89" s="154"/>
      <c r="S89" s="42">
        <f t="shared" si="1"/>
        <v>280</v>
      </c>
      <c r="T89" s="43"/>
      <c r="U89" s="25" t="s">
        <v>7</v>
      </c>
      <c r="V89" s="18"/>
      <c r="W89" s="19"/>
    </row>
    <row r="90" spans="1:23" s="20" customFormat="1" ht="20.149999999999999" customHeight="1">
      <c r="A90" s="21">
        <v>77</v>
      </c>
      <c r="B90" s="144" t="s">
        <v>133</v>
      </c>
      <c r="C90" s="145" t="s">
        <v>133</v>
      </c>
      <c r="D90" s="145" t="s">
        <v>133</v>
      </c>
      <c r="E90" s="146" t="s">
        <v>133</v>
      </c>
      <c r="F90" s="41"/>
      <c r="G90" s="41"/>
      <c r="H90" s="41"/>
      <c r="I90" s="73" t="s">
        <v>180</v>
      </c>
      <c r="J90" s="75">
        <v>4.166666666666667</v>
      </c>
      <c r="K90" s="77">
        <v>16</v>
      </c>
      <c r="L90" s="58"/>
      <c r="M90" s="150"/>
      <c r="N90" s="151"/>
      <c r="O90" s="151"/>
      <c r="P90" s="152"/>
      <c r="Q90" s="153"/>
      <c r="R90" s="154"/>
      <c r="S90" s="42">
        <f t="shared" si="1"/>
        <v>66.666666666666671</v>
      </c>
      <c r="T90" s="43"/>
      <c r="U90" s="25" t="s">
        <v>7</v>
      </c>
      <c r="V90" s="18"/>
      <c r="W90" s="19"/>
    </row>
    <row r="91" spans="1:23" s="20" customFormat="1" ht="20.149999999999999" customHeight="1">
      <c r="A91" s="21">
        <v>78</v>
      </c>
      <c r="B91" s="144" t="s">
        <v>134</v>
      </c>
      <c r="C91" s="145" t="s">
        <v>134</v>
      </c>
      <c r="D91" s="145" t="s">
        <v>134</v>
      </c>
      <c r="E91" s="146" t="s">
        <v>134</v>
      </c>
      <c r="F91" s="41"/>
      <c r="G91" s="41"/>
      <c r="H91" s="41"/>
      <c r="I91" s="73" t="s">
        <v>180</v>
      </c>
      <c r="J91" s="75">
        <v>4.166666666666667</v>
      </c>
      <c r="K91" s="77">
        <v>16</v>
      </c>
      <c r="L91" s="58"/>
      <c r="M91" s="150"/>
      <c r="N91" s="151"/>
      <c r="O91" s="151"/>
      <c r="P91" s="152"/>
      <c r="Q91" s="153"/>
      <c r="R91" s="154"/>
      <c r="S91" s="42">
        <f t="shared" si="1"/>
        <v>66.666666666666671</v>
      </c>
      <c r="T91" s="43"/>
      <c r="U91" s="25" t="s">
        <v>7</v>
      </c>
      <c r="V91" s="18"/>
      <c r="W91" s="19"/>
    </row>
    <row r="92" spans="1:23" s="20" customFormat="1" ht="20.149999999999999" customHeight="1">
      <c r="A92" s="21">
        <v>79</v>
      </c>
      <c r="B92" s="144" t="s">
        <v>135</v>
      </c>
      <c r="C92" s="145" t="s">
        <v>135</v>
      </c>
      <c r="D92" s="145" t="s">
        <v>135</v>
      </c>
      <c r="E92" s="146" t="s">
        <v>135</v>
      </c>
      <c r="F92" s="41"/>
      <c r="G92" s="41"/>
      <c r="H92" s="41"/>
      <c r="I92" s="73" t="s">
        <v>29</v>
      </c>
      <c r="J92" s="75">
        <v>20</v>
      </c>
      <c r="K92" s="77">
        <v>11</v>
      </c>
      <c r="L92" s="58"/>
      <c r="M92" s="150"/>
      <c r="N92" s="151"/>
      <c r="O92" s="151"/>
      <c r="P92" s="152"/>
      <c r="Q92" s="153"/>
      <c r="R92" s="154"/>
      <c r="S92" s="42">
        <f t="shared" si="1"/>
        <v>220</v>
      </c>
      <c r="T92" s="43"/>
      <c r="U92" s="25" t="s">
        <v>7</v>
      </c>
      <c r="V92" s="18"/>
      <c r="W92" s="19"/>
    </row>
    <row r="93" spans="1:23" s="20" customFormat="1" ht="20.149999999999999" customHeight="1">
      <c r="A93" s="21">
        <v>80</v>
      </c>
      <c r="B93" s="144" t="s">
        <v>136</v>
      </c>
      <c r="C93" s="145" t="s">
        <v>136</v>
      </c>
      <c r="D93" s="145" t="s">
        <v>136</v>
      </c>
      <c r="E93" s="146" t="s">
        <v>136</v>
      </c>
      <c r="F93" s="41"/>
      <c r="G93" s="41"/>
      <c r="H93" s="41"/>
      <c r="I93" s="73" t="s">
        <v>29</v>
      </c>
      <c r="J93" s="75">
        <v>20</v>
      </c>
      <c r="K93" s="77">
        <v>11</v>
      </c>
      <c r="L93" s="58"/>
      <c r="M93" s="150"/>
      <c r="N93" s="151"/>
      <c r="O93" s="151"/>
      <c r="P93" s="152"/>
      <c r="Q93" s="153"/>
      <c r="R93" s="154"/>
      <c r="S93" s="42">
        <f t="shared" si="1"/>
        <v>220</v>
      </c>
      <c r="T93" s="43"/>
      <c r="U93" s="25" t="s">
        <v>7</v>
      </c>
      <c r="V93" s="18"/>
      <c r="W93" s="19"/>
    </row>
    <row r="94" spans="1:23" s="20" customFormat="1" ht="20.149999999999999" customHeight="1">
      <c r="A94" s="21">
        <v>81</v>
      </c>
      <c r="B94" s="144" t="s">
        <v>137</v>
      </c>
      <c r="C94" s="145" t="s">
        <v>137</v>
      </c>
      <c r="D94" s="145" t="s">
        <v>137</v>
      </c>
      <c r="E94" s="146" t="s">
        <v>137</v>
      </c>
      <c r="F94" s="41"/>
      <c r="G94" s="41"/>
      <c r="H94" s="41"/>
      <c r="I94" s="73" t="s">
        <v>29</v>
      </c>
      <c r="J94" s="75">
        <v>20</v>
      </c>
      <c r="K94" s="77">
        <v>11</v>
      </c>
      <c r="L94" s="58"/>
      <c r="M94" s="150"/>
      <c r="N94" s="151"/>
      <c r="O94" s="151"/>
      <c r="P94" s="152"/>
      <c r="Q94" s="153"/>
      <c r="R94" s="154"/>
      <c r="S94" s="42">
        <f t="shared" si="1"/>
        <v>220</v>
      </c>
      <c r="T94" s="43"/>
      <c r="U94" s="25" t="s">
        <v>7</v>
      </c>
      <c r="V94" s="18"/>
      <c r="W94" s="19"/>
    </row>
    <row r="95" spans="1:23" s="20" customFormat="1" ht="20.149999999999999" customHeight="1">
      <c r="A95" s="21">
        <v>82</v>
      </c>
      <c r="B95" s="144" t="s">
        <v>138</v>
      </c>
      <c r="C95" s="145" t="s">
        <v>138</v>
      </c>
      <c r="D95" s="145" t="s">
        <v>138</v>
      </c>
      <c r="E95" s="146" t="s">
        <v>138</v>
      </c>
      <c r="F95" s="41"/>
      <c r="G95" s="41"/>
      <c r="H95" s="41"/>
      <c r="I95" s="71" t="s">
        <v>29</v>
      </c>
      <c r="J95" s="75">
        <v>3</v>
      </c>
      <c r="K95" s="77">
        <v>35</v>
      </c>
      <c r="L95" s="58"/>
      <c r="M95" s="150"/>
      <c r="N95" s="151"/>
      <c r="O95" s="151"/>
      <c r="P95" s="152"/>
      <c r="Q95" s="153"/>
      <c r="R95" s="154"/>
      <c r="S95" s="42">
        <f t="shared" si="1"/>
        <v>105</v>
      </c>
      <c r="T95" s="43"/>
      <c r="U95" s="25" t="s">
        <v>7</v>
      </c>
      <c r="V95" s="18"/>
      <c r="W95" s="19"/>
    </row>
    <row r="96" spans="1:23" s="20" customFormat="1" ht="23.25" customHeight="1">
      <c r="A96" s="21">
        <v>83</v>
      </c>
      <c r="B96" s="144" t="s">
        <v>139</v>
      </c>
      <c r="C96" s="145" t="s">
        <v>139</v>
      </c>
      <c r="D96" s="145" t="s">
        <v>139</v>
      </c>
      <c r="E96" s="146" t="s">
        <v>139</v>
      </c>
      <c r="F96" s="41"/>
      <c r="G96" s="41"/>
      <c r="H96" s="41"/>
      <c r="I96" s="71" t="s">
        <v>29</v>
      </c>
      <c r="J96" s="75">
        <v>3</v>
      </c>
      <c r="K96" s="77">
        <v>35</v>
      </c>
      <c r="L96" s="58"/>
      <c r="M96" s="150"/>
      <c r="N96" s="151"/>
      <c r="O96" s="151"/>
      <c r="P96" s="152"/>
      <c r="Q96" s="153"/>
      <c r="R96" s="154"/>
      <c r="S96" s="42">
        <f t="shared" si="1"/>
        <v>105</v>
      </c>
      <c r="T96" s="43"/>
      <c r="U96" s="25" t="s">
        <v>7</v>
      </c>
      <c r="V96" s="18"/>
      <c r="W96" s="19"/>
    </row>
    <row r="97" spans="1:23" s="20" customFormat="1" ht="20.149999999999999" customHeight="1">
      <c r="A97" s="21">
        <v>84</v>
      </c>
      <c r="B97" s="144" t="s">
        <v>140</v>
      </c>
      <c r="C97" s="145" t="s">
        <v>140</v>
      </c>
      <c r="D97" s="145" t="s">
        <v>140</v>
      </c>
      <c r="E97" s="146" t="s">
        <v>140</v>
      </c>
      <c r="F97" s="41"/>
      <c r="G97" s="41"/>
      <c r="H97" s="41"/>
      <c r="I97" s="71" t="s">
        <v>29</v>
      </c>
      <c r="J97" s="75">
        <v>3</v>
      </c>
      <c r="K97" s="77">
        <v>35</v>
      </c>
      <c r="L97" s="58"/>
      <c r="M97" s="150"/>
      <c r="N97" s="151"/>
      <c r="O97" s="151"/>
      <c r="P97" s="152"/>
      <c r="Q97" s="153"/>
      <c r="R97" s="154"/>
      <c r="S97" s="42">
        <f t="shared" si="1"/>
        <v>105</v>
      </c>
      <c r="T97" s="43"/>
      <c r="U97" s="25" t="s">
        <v>7</v>
      </c>
      <c r="V97" s="18"/>
      <c r="W97" s="19"/>
    </row>
    <row r="98" spans="1:23" s="20" customFormat="1" ht="20.149999999999999" customHeight="1">
      <c r="A98" s="21">
        <v>85</v>
      </c>
      <c r="B98" s="144" t="s">
        <v>141</v>
      </c>
      <c r="C98" s="145" t="s">
        <v>141</v>
      </c>
      <c r="D98" s="145" t="s">
        <v>141</v>
      </c>
      <c r="E98" s="146" t="s">
        <v>141</v>
      </c>
      <c r="F98" s="41"/>
      <c r="G98" s="41"/>
      <c r="H98" s="41"/>
      <c r="I98" s="71" t="s">
        <v>29</v>
      </c>
      <c r="J98" s="75">
        <v>3</v>
      </c>
      <c r="K98" s="77">
        <v>35</v>
      </c>
      <c r="L98" s="58"/>
      <c r="M98" s="150"/>
      <c r="N98" s="151"/>
      <c r="O98" s="151"/>
      <c r="P98" s="152"/>
      <c r="Q98" s="153"/>
      <c r="R98" s="154"/>
      <c r="S98" s="42">
        <f t="shared" si="1"/>
        <v>105</v>
      </c>
      <c r="T98" s="43"/>
      <c r="U98" s="25" t="s">
        <v>7</v>
      </c>
      <c r="V98" s="18"/>
      <c r="W98" s="19"/>
    </row>
    <row r="99" spans="1:23" s="20" customFormat="1" ht="20.149999999999999" customHeight="1">
      <c r="A99" s="21">
        <v>86</v>
      </c>
      <c r="B99" s="144" t="s">
        <v>142</v>
      </c>
      <c r="C99" s="145" t="s">
        <v>142</v>
      </c>
      <c r="D99" s="145" t="s">
        <v>142</v>
      </c>
      <c r="E99" s="146" t="s">
        <v>142</v>
      </c>
      <c r="F99" s="41"/>
      <c r="G99" s="41"/>
      <c r="H99" s="41"/>
      <c r="I99" s="74" t="s">
        <v>29</v>
      </c>
      <c r="J99" s="75">
        <v>3</v>
      </c>
      <c r="K99" s="77">
        <v>35</v>
      </c>
      <c r="L99" s="58"/>
      <c r="M99" s="150"/>
      <c r="N99" s="151"/>
      <c r="O99" s="151"/>
      <c r="P99" s="152"/>
      <c r="Q99" s="153"/>
      <c r="R99" s="154"/>
      <c r="S99" s="42">
        <f t="shared" si="1"/>
        <v>105</v>
      </c>
      <c r="T99" s="43"/>
      <c r="U99" s="25" t="s">
        <v>7</v>
      </c>
      <c r="V99" s="18"/>
      <c r="W99" s="19"/>
    </row>
    <row r="100" spans="1:23" s="20" customFormat="1" ht="20.149999999999999" customHeight="1">
      <c r="A100" s="21">
        <v>87</v>
      </c>
      <c r="B100" s="147"/>
      <c r="C100" s="148"/>
      <c r="D100" s="148"/>
      <c r="E100" s="149"/>
      <c r="F100" s="41"/>
      <c r="G100" s="41"/>
      <c r="H100" s="41"/>
      <c r="I100" s="44"/>
      <c r="J100" s="22"/>
      <c r="K100" s="23"/>
      <c r="L100" s="24"/>
      <c r="M100" s="150"/>
      <c r="N100" s="151"/>
      <c r="O100" s="151"/>
      <c r="P100" s="152"/>
      <c r="Q100" s="153"/>
      <c r="R100" s="154"/>
      <c r="S100" s="42"/>
      <c r="T100" s="43"/>
      <c r="U100" s="25" t="s">
        <v>7</v>
      </c>
      <c r="V100" s="18"/>
      <c r="W100" s="19"/>
    </row>
    <row r="101" spans="1:23" s="20" customFormat="1" ht="26.25" customHeight="1">
      <c r="A101" s="21">
        <v>88</v>
      </c>
      <c r="B101" s="147"/>
      <c r="C101" s="148"/>
      <c r="D101" s="148"/>
      <c r="E101" s="149"/>
      <c r="F101" s="41"/>
      <c r="G101" s="41"/>
      <c r="H101" s="41"/>
      <c r="I101" s="44"/>
      <c r="J101" s="22"/>
      <c r="K101" s="23"/>
      <c r="L101" s="24"/>
      <c r="M101" s="150"/>
      <c r="N101" s="151"/>
      <c r="O101" s="151"/>
      <c r="P101" s="152"/>
      <c r="Q101" s="153"/>
      <c r="R101" s="154"/>
      <c r="S101" s="42"/>
      <c r="T101" s="43"/>
      <c r="U101" s="25" t="s">
        <v>7</v>
      </c>
      <c r="V101" s="18"/>
      <c r="W101" s="19"/>
    </row>
    <row r="102" spans="1:23" s="20" customFormat="1" ht="26.25" customHeight="1">
      <c r="A102" s="21">
        <v>89</v>
      </c>
      <c r="B102" s="147"/>
      <c r="C102" s="148"/>
      <c r="D102" s="148"/>
      <c r="E102" s="149"/>
      <c r="F102" s="41"/>
      <c r="G102" s="41"/>
      <c r="H102" s="41"/>
      <c r="I102" s="44"/>
      <c r="J102" s="22"/>
      <c r="K102" s="23"/>
      <c r="L102" s="24"/>
      <c r="M102" s="150"/>
      <c r="N102" s="151"/>
      <c r="O102" s="151"/>
      <c r="P102" s="152"/>
      <c r="Q102" s="153"/>
      <c r="R102" s="154"/>
      <c r="S102" s="42"/>
      <c r="T102" s="43"/>
      <c r="U102" s="25" t="s">
        <v>7</v>
      </c>
      <c r="V102" s="18"/>
      <c r="W102" s="19"/>
    </row>
    <row r="103" spans="1:23" s="20" customFormat="1" ht="26.25" customHeight="1">
      <c r="A103" s="21">
        <v>90</v>
      </c>
      <c r="B103" s="147"/>
      <c r="C103" s="148"/>
      <c r="D103" s="148"/>
      <c r="E103" s="149"/>
      <c r="F103" s="41"/>
      <c r="G103" s="41"/>
      <c r="H103" s="41"/>
      <c r="I103" s="44"/>
      <c r="J103" s="22"/>
      <c r="K103" s="23"/>
      <c r="L103" s="24"/>
      <c r="M103" s="150"/>
      <c r="N103" s="151"/>
      <c r="O103" s="151"/>
      <c r="P103" s="152"/>
      <c r="Q103" s="153"/>
      <c r="R103" s="154"/>
      <c r="S103" s="42"/>
      <c r="T103" s="43"/>
      <c r="U103" s="25" t="s">
        <v>7</v>
      </c>
      <c r="V103" s="18"/>
      <c r="W103" s="19"/>
    </row>
    <row r="104" spans="1:23" s="20" customFormat="1" ht="26.25" customHeight="1">
      <c r="A104" s="21">
        <v>91</v>
      </c>
      <c r="B104" s="147"/>
      <c r="C104" s="148"/>
      <c r="D104" s="148"/>
      <c r="E104" s="149"/>
      <c r="F104" s="41"/>
      <c r="G104" s="41"/>
      <c r="H104" s="41"/>
      <c r="I104" s="44"/>
      <c r="J104" s="22"/>
      <c r="K104" s="23"/>
      <c r="L104" s="24"/>
      <c r="M104" s="150"/>
      <c r="N104" s="151"/>
      <c r="O104" s="151"/>
      <c r="P104" s="152"/>
      <c r="Q104" s="153"/>
      <c r="R104" s="154"/>
      <c r="S104" s="42"/>
      <c r="T104" s="43"/>
      <c r="U104" s="25" t="s">
        <v>7</v>
      </c>
      <c r="V104" s="18"/>
      <c r="W104" s="19"/>
    </row>
    <row r="105" spans="1:23" s="20" customFormat="1" ht="26.25" customHeight="1">
      <c r="A105" s="21">
        <v>92</v>
      </c>
      <c r="B105" s="147"/>
      <c r="C105" s="148"/>
      <c r="D105" s="148"/>
      <c r="E105" s="149"/>
      <c r="F105" s="41"/>
      <c r="G105" s="41"/>
      <c r="H105" s="41"/>
      <c r="I105" s="44"/>
      <c r="J105" s="22"/>
      <c r="K105" s="23"/>
      <c r="L105" s="24"/>
      <c r="M105" s="150"/>
      <c r="N105" s="151"/>
      <c r="O105" s="151"/>
      <c r="P105" s="152"/>
      <c r="Q105" s="153"/>
      <c r="R105" s="154"/>
      <c r="S105" s="42"/>
      <c r="T105" s="43"/>
      <c r="U105" s="25" t="s">
        <v>7</v>
      </c>
      <c r="V105" s="18"/>
      <c r="W105" s="19"/>
    </row>
    <row r="106" spans="1:23" s="20" customFormat="1" ht="20.149999999999999" customHeight="1">
      <c r="A106" s="21">
        <v>93</v>
      </c>
      <c r="B106" s="147"/>
      <c r="C106" s="148"/>
      <c r="D106" s="148"/>
      <c r="E106" s="149"/>
      <c r="F106" s="41"/>
      <c r="G106" s="41"/>
      <c r="H106" s="41"/>
      <c r="I106" s="44"/>
      <c r="J106" s="22"/>
      <c r="K106" s="23"/>
      <c r="L106" s="24"/>
      <c r="M106" s="150"/>
      <c r="N106" s="151"/>
      <c r="O106" s="151"/>
      <c r="P106" s="152"/>
      <c r="Q106" s="153"/>
      <c r="R106" s="154"/>
      <c r="S106" s="42"/>
      <c r="T106" s="43"/>
      <c r="U106" s="25" t="s">
        <v>7</v>
      </c>
      <c r="V106" s="18"/>
      <c r="W106" s="19"/>
    </row>
    <row r="107" spans="1:23" s="20" customFormat="1" ht="20.149999999999999" customHeight="1">
      <c r="A107" s="21">
        <v>94</v>
      </c>
      <c r="B107" s="147"/>
      <c r="C107" s="148"/>
      <c r="D107" s="148"/>
      <c r="E107" s="149"/>
      <c r="F107" s="41"/>
      <c r="G107" s="41"/>
      <c r="H107" s="41"/>
      <c r="I107" s="44"/>
      <c r="J107" s="22"/>
      <c r="K107" s="23"/>
      <c r="L107" s="24"/>
      <c r="M107" s="48"/>
      <c r="N107" s="49"/>
      <c r="O107" s="49"/>
      <c r="P107" s="50"/>
      <c r="Q107" s="51"/>
      <c r="R107" s="52"/>
      <c r="S107" s="42"/>
      <c r="T107" s="43"/>
      <c r="U107" s="25" t="s">
        <v>7</v>
      </c>
      <c r="V107" s="18"/>
      <c r="W107" s="19"/>
    </row>
    <row r="108" spans="1:23" s="20" customFormat="1" ht="20.149999999999999" customHeight="1">
      <c r="A108" s="21">
        <v>95</v>
      </c>
      <c r="B108" s="147"/>
      <c r="C108" s="148"/>
      <c r="D108" s="148"/>
      <c r="E108" s="149"/>
      <c r="F108" s="41"/>
      <c r="G108" s="41"/>
      <c r="H108" s="41"/>
      <c r="I108" s="44"/>
      <c r="J108" s="22"/>
      <c r="K108" s="23"/>
      <c r="L108" s="24"/>
      <c r="M108" s="150"/>
      <c r="N108" s="151"/>
      <c r="O108" s="151"/>
      <c r="P108" s="152"/>
      <c r="Q108" s="153"/>
      <c r="R108" s="154"/>
      <c r="S108" s="42"/>
      <c r="T108" s="43"/>
      <c r="U108" s="25" t="s">
        <v>7</v>
      </c>
      <c r="V108" s="18"/>
      <c r="W108" s="19"/>
    </row>
    <row r="109" spans="1:23" s="20" customFormat="1" ht="20.149999999999999" customHeight="1">
      <c r="A109" s="21">
        <v>96</v>
      </c>
      <c r="B109" s="147"/>
      <c r="C109" s="148"/>
      <c r="D109" s="148"/>
      <c r="E109" s="149"/>
      <c r="F109" s="41"/>
      <c r="G109" s="41"/>
      <c r="H109" s="41"/>
      <c r="I109" s="44"/>
      <c r="J109" s="22"/>
      <c r="K109" s="23"/>
      <c r="L109" s="24"/>
      <c r="M109" s="150"/>
      <c r="N109" s="151"/>
      <c r="O109" s="151"/>
      <c r="P109" s="152"/>
      <c r="Q109" s="153"/>
      <c r="R109" s="154"/>
      <c r="S109" s="42"/>
      <c r="T109" s="43"/>
      <c r="U109" s="25" t="s">
        <v>7</v>
      </c>
      <c r="V109" s="18"/>
      <c r="W109" s="19"/>
    </row>
    <row r="110" spans="1:23" s="20" customFormat="1" ht="20.149999999999999" customHeight="1">
      <c r="A110" s="21">
        <v>97</v>
      </c>
      <c r="B110" s="147"/>
      <c r="C110" s="148"/>
      <c r="D110" s="148"/>
      <c r="E110" s="149"/>
      <c r="F110" s="41"/>
      <c r="G110" s="41"/>
      <c r="H110" s="41"/>
      <c r="I110" s="44"/>
      <c r="J110" s="22"/>
      <c r="K110" s="23"/>
      <c r="L110" s="24"/>
      <c r="M110" s="150"/>
      <c r="N110" s="151"/>
      <c r="O110" s="151"/>
      <c r="P110" s="152"/>
      <c r="Q110" s="153"/>
      <c r="R110" s="154"/>
      <c r="S110" s="42"/>
      <c r="T110" s="43"/>
      <c r="U110" s="25" t="s">
        <v>7</v>
      </c>
      <c r="V110" s="18"/>
      <c r="W110" s="19"/>
    </row>
    <row r="111" spans="1:23" s="20" customFormat="1" ht="20.149999999999999" customHeight="1">
      <c r="A111" s="21">
        <v>98</v>
      </c>
      <c r="B111" s="147"/>
      <c r="C111" s="148"/>
      <c r="D111" s="148"/>
      <c r="E111" s="149"/>
      <c r="F111" s="41"/>
      <c r="G111" s="41"/>
      <c r="H111" s="41"/>
      <c r="I111" s="44"/>
      <c r="J111" s="22"/>
      <c r="K111" s="23"/>
      <c r="L111" s="24"/>
      <c r="M111" s="150"/>
      <c r="N111" s="151"/>
      <c r="O111" s="151"/>
      <c r="P111" s="152"/>
      <c r="Q111" s="153"/>
      <c r="R111" s="154"/>
      <c r="S111" s="42"/>
      <c r="T111" s="43"/>
      <c r="U111" s="25" t="s">
        <v>7</v>
      </c>
      <c r="V111" s="18"/>
      <c r="W111" s="19"/>
    </row>
    <row r="112" spans="1:23" s="20" customFormat="1" ht="28.5" customHeight="1">
      <c r="A112" s="21">
        <v>99</v>
      </c>
      <c r="B112" s="147"/>
      <c r="C112" s="148"/>
      <c r="D112" s="148"/>
      <c r="E112" s="149"/>
      <c r="F112" s="41"/>
      <c r="G112" s="41"/>
      <c r="H112" s="41"/>
      <c r="I112" s="44"/>
      <c r="J112" s="22"/>
      <c r="K112" s="23"/>
      <c r="L112" s="24"/>
      <c r="M112" s="150"/>
      <c r="N112" s="151"/>
      <c r="O112" s="151"/>
      <c r="P112" s="152"/>
      <c r="Q112" s="153"/>
      <c r="R112" s="154"/>
      <c r="S112" s="42"/>
      <c r="T112" s="43"/>
      <c r="U112" s="25" t="s">
        <v>7</v>
      </c>
      <c r="V112" s="18"/>
      <c r="W112" s="19"/>
    </row>
    <row r="113" spans="1:23" s="20" customFormat="1" ht="20.149999999999999" customHeight="1">
      <c r="A113" s="21">
        <v>100</v>
      </c>
      <c r="B113" s="147"/>
      <c r="C113" s="148"/>
      <c r="D113" s="148"/>
      <c r="E113" s="149"/>
      <c r="F113" s="41"/>
      <c r="G113" s="41"/>
      <c r="H113" s="41"/>
      <c r="I113" s="44"/>
      <c r="J113" s="22"/>
      <c r="K113" s="23"/>
      <c r="L113" s="24"/>
      <c r="M113" s="150"/>
      <c r="N113" s="151"/>
      <c r="O113" s="151"/>
      <c r="P113" s="152"/>
      <c r="Q113" s="153"/>
      <c r="R113" s="154"/>
      <c r="S113" s="42"/>
      <c r="T113" s="43"/>
      <c r="U113" s="25" t="s">
        <v>7</v>
      </c>
      <c r="V113" s="18"/>
      <c r="W113" s="19"/>
    </row>
    <row r="114" spans="1:23" s="20" customFormat="1" ht="20.149999999999999" customHeight="1">
      <c r="A114" s="21">
        <v>101</v>
      </c>
      <c r="B114" s="147"/>
      <c r="C114" s="148"/>
      <c r="D114" s="148"/>
      <c r="E114" s="149"/>
      <c r="F114" s="41"/>
      <c r="G114" s="41"/>
      <c r="H114" s="41"/>
      <c r="I114" s="44"/>
      <c r="J114" s="22"/>
      <c r="K114" s="23"/>
      <c r="L114" s="24"/>
      <c r="M114" s="150"/>
      <c r="N114" s="151"/>
      <c r="O114" s="151"/>
      <c r="P114" s="152"/>
      <c r="Q114" s="153"/>
      <c r="R114" s="154"/>
      <c r="S114" s="42"/>
      <c r="T114" s="43"/>
      <c r="U114" s="25" t="s">
        <v>7</v>
      </c>
      <c r="V114" s="18"/>
      <c r="W114" s="19"/>
    </row>
    <row r="115" spans="1:23" s="20" customFormat="1" ht="26.25" customHeight="1">
      <c r="A115" s="21">
        <v>102</v>
      </c>
      <c r="B115" s="147"/>
      <c r="C115" s="148"/>
      <c r="D115" s="148"/>
      <c r="E115" s="149"/>
      <c r="F115" s="41"/>
      <c r="G115" s="41"/>
      <c r="H115" s="41"/>
      <c r="I115" s="44"/>
      <c r="J115" s="22"/>
      <c r="K115" s="23"/>
      <c r="L115" s="24"/>
      <c r="M115" s="150"/>
      <c r="N115" s="151"/>
      <c r="O115" s="151"/>
      <c r="P115" s="152"/>
      <c r="Q115" s="153"/>
      <c r="R115" s="154"/>
      <c r="S115" s="42"/>
      <c r="T115" s="43"/>
      <c r="U115" s="25" t="s">
        <v>7</v>
      </c>
      <c r="V115" s="18"/>
      <c r="W115" s="19"/>
    </row>
    <row r="116" spans="1:23" s="20" customFormat="1" ht="20.149999999999999" customHeight="1">
      <c r="A116" s="21">
        <v>103</v>
      </c>
      <c r="B116" s="147"/>
      <c r="C116" s="148"/>
      <c r="D116" s="148"/>
      <c r="E116" s="149"/>
      <c r="F116" s="41"/>
      <c r="G116" s="41"/>
      <c r="H116" s="41"/>
      <c r="I116" s="44"/>
      <c r="J116" s="22"/>
      <c r="K116" s="23"/>
      <c r="L116" s="24"/>
      <c r="M116" s="150"/>
      <c r="N116" s="151"/>
      <c r="O116" s="151"/>
      <c r="P116" s="152"/>
      <c r="Q116" s="153"/>
      <c r="R116" s="154"/>
      <c r="S116" s="42"/>
      <c r="T116" s="43"/>
      <c r="U116" s="25" t="s">
        <v>7</v>
      </c>
      <c r="V116" s="18"/>
      <c r="W116" s="19"/>
    </row>
    <row r="117" spans="1:23" s="20" customFormat="1" ht="27" customHeight="1">
      <c r="A117" s="21">
        <v>104</v>
      </c>
      <c r="B117" s="147"/>
      <c r="C117" s="148"/>
      <c r="D117" s="148"/>
      <c r="E117" s="149"/>
      <c r="F117" s="41"/>
      <c r="G117" s="41"/>
      <c r="H117" s="41"/>
      <c r="I117" s="44"/>
      <c r="J117" s="22"/>
      <c r="K117" s="23"/>
      <c r="L117" s="24"/>
      <c r="M117" s="150"/>
      <c r="N117" s="151"/>
      <c r="O117" s="151"/>
      <c r="P117" s="152"/>
      <c r="Q117" s="153"/>
      <c r="R117" s="154"/>
      <c r="S117" s="42"/>
      <c r="T117" s="43"/>
      <c r="U117" s="25" t="s">
        <v>7</v>
      </c>
      <c r="V117" s="18"/>
      <c r="W117" s="19"/>
    </row>
    <row r="118" spans="1:23" s="20" customFormat="1" ht="20.149999999999999" customHeight="1">
      <c r="A118" s="21">
        <v>105</v>
      </c>
      <c r="B118" s="147"/>
      <c r="C118" s="148"/>
      <c r="D118" s="148"/>
      <c r="E118" s="149"/>
      <c r="F118" s="41"/>
      <c r="G118" s="41"/>
      <c r="H118" s="41"/>
      <c r="I118" s="44"/>
      <c r="J118" s="22"/>
      <c r="K118" s="23"/>
      <c r="L118" s="24"/>
      <c r="M118" s="150"/>
      <c r="N118" s="151"/>
      <c r="O118" s="151"/>
      <c r="P118" s="152"/>
      <c r="Q118" s="153"/>
      <c r="R118" s="154"/>
      <c r="S118" s="42"/>
      <c r="T118" s="43"/>
      <c r="U118" s="25" t="s">
        <v>7</v>
      </c>
      <c r="V118" s="18"/>
      <c r="W118" s="19"/>
    </row>
    <row r="119" spans="1:23" s="20" customFormat="1" ht="20.149999999999999" customHeight="1">
      <c r="A119" s="21">
        <v>106</v>
      </c>
      <c r="B119" s="147"/>
      <c r="C119" s="148"/>
      <c r="D119" s="148"/>
      <c r="E119" s="149"/>
      <c r="F119" s="41"/>
      <c r="G119" s="41"/>
      <c r="H119" s="41"/>
      <c r="I119" s="44"/>
      <c r="J119" s="22"/>
      <c r="K119" s="23"/>
      <c r="L119" s="24"/>
      <c r="M119" s="150"/>
      <c r="N119" s="151"/>
      <c r="O119" s="151"/>
      <c r="P119" s="152"/>
      <c r="Q119" s="153"/>
      <c r="R119" s="154"/>
      <c r="S119" s="42"/>
      <c r="T119" s="43"/>
      <c r="U119" s="25" t="s">
        <v>7</v>
      </c>
      <c r="V119" s="18"/>
      <c r="W119" s="19"/>
    </row>
    <row r="120" spans="1:23" s="20" customFormat="1" ht="20.149999999999999" customHeight="1">
      <c r="A120" s="21">
        <v>107</v>
      </c>
      <c r="B120" s="147"/>
      <c r="C120" s="148"/>
      <c r="D120" s="148"/>
      <c r="E120" s="149"/>
      <c r="F120" s="41"/>
      <c r="G120" s="41"/>
      <c r="H120" s="41"/>
      <c r="I120" s="44"/>
      <c r="J120" s="22"/>
      <c r="K120" s="23"/>
      <c r="L120" s="24"/>
      <c r="M120" s="150"/>
      <c r="N120" s="151"/>
      <c r="O120" s="151"/>
      <c r="P120" s="152"/>
      <c r="Q120" s="153"/>
      <c r="R120" s="154"/>
      <c r="S120" s="42"/>
      <c r="T120" s="43"/>
      <c r="U120" s="25" t="s">
        <v>7</v>
      </c>
      <c r="V120" s="18"/>
      <c r="W120" s="19"/>
    </row>
    <row r="121" spans="1:23" s="20" customFormat="1" ht="26.25" customHeight="1">
      <c r="A121" s="21">
        <v>108</v>
      </c>
      <c r="B121" s="147"/>
      <c r="C121" s="148"/>
      <c r="D121" s="148"/>
      <c r="E121" s="149"/>
      <c r="F121" s="41"/>
      <c r="G121" s="41"/>
      <c r="H121" s="41"/>
      <c r="I121" s="44"/>
      <c r="J121" s="22"/>
      <c r="K121" s="23"/>
      <c r="L121" s="24"/>
      <c r="M121" s="150"/>
      <c r="N121" s="151"/>
      <c r="O121" s="151"/>
      <c r="P121" s="152"/>
      <c r="Q121" s="153"/>
      <c r="R121" s="154"/>
      <c r="S121" s="42"/>
      <c r="T121" s="43"/>
      <c r="U121" s="25" t="s">
        <v>7</v>
      </c>
      <c r="V121" s="18"/>
      <c r="W121" s="19"/>
    </row>
    <row r="122" spans="1:23" s="20" customFormat="1" ht="25.5" customHeight="1">
      <c r="A122" s="21">
        <v>109</v>
      </c>
      <c r="B122" s="147"/>
      <c r="C122" s="148"/>
      <c r="D122" s="148"/>
      <c r="E122" s="149"/>
      <c r="F122" s="41"/>
      <c r="G122" s="41"/>
      <c r="H122" s="41"/>
      <c r="I122" s="44"/>
      <c r="J122" s="22"/>
      <c r="K122" s="23"/>
      <c r="L122" s="24"/>
      <c r="M122" s="150"/>
      <c r="N122" s="151"/>
      <c r="O122" s="151"/>
      <c r="P122" s="152"/>
      <c r="Q122" s="153"/>
      <c r="R122" s="154"/>
      <c r="S122" s="42"/>
      <c r="T122" s="43"/>
      <c r="U122" s="25" t="s">
        <v>7</v>
      </c>
      <c r="V122" s="18"/>
      <c r="W122" s="19"/>
    </row>
    <row r="123" spans="1:23" s="20" customFormat="1" ht="25.5" customHeight="1">
      <c r="A123" s="21">
        <v>110</v>
      </c>
      <c r="B123" s="147"/>
      <c r="C123" s="148"/>
      <c r="D123" s="148"/>
      <c r="E123" s="149"/>
      <c r="F123" s="41"/>
      <c r="G123" s="41"/>
      <c r="H123" s="41"/>
      <c r="I123" s="44"/>
      <c r="J123" s="22"/>
      <c r="K123" s="23"/>
      <c r="L123" s="24"/>
      <c r="M123" s="150"/>
      <c r="N123" s="151"/>
      <c r="O123" s="151"/>
      <c r="P123" s="152"/>
      <c r="Q123" s="153"/>
      <c r="R123" s="154"/>
      <c r="S123" s="42"/>
      <c r="T123" s="43"/>
      <c r="U123" s="25" t="s">
        <v>7</v>
      </c>
      <c r="V123" s="18"/>
      <c r="W123" s="19"/>
    </row>
    <row r="124" spans="1:23" ht="24" customHeight="1">
      <c r="A124" s="163" t="s">
        <v>30</v>
      </c>
      <c r="B124" s="164"/>
      <c r="C124" s="167" t="s">
        <v>31</v>
      </c>
      <c r="D124" s="167"/>
      <c r="E124" s="167"/>
      <c r="F124" s="167"/>
      <c r="G124" s="167"/>
      <c r="H124" s="167"/>
      <c r="I124" s="167"/>
      <c r="J124" s="167"/>
      <c r="K124" s="167"/>
      <c r="L124" s="167"/>
      <c r="M124" s="167"/>
      <c r="N124" s="167"/>
      <c r="O124" s="167"/>
      <c r="P124" s="167"/>
      <c r="Q124" s="167"/>
      <c r="R124" s="167"/>
      <c r="S124" s="39">
        <f>SUM(S14:S123)</f>
        <v>28517.56212121213</v>
      </c>
      <c r="T124" s="26"/>
      <c r="U124" s="25"/>
      <c r="V124" s="12"/>
      <c r="W124" s="9"/>
    </row>
    <row r="125" spans="1:23" ht="24" customHeight="1" thickBot="1">
      <c r="A125" s="165"/>
      <c r="B125" s="166"/>
      <c r="C125" s="168" t="s">
        <v>32</v>
      </c>
      <c r="D125" s="168"/>
      <c r="E125" s="168"/>
      <c r="F125" s="168"/>
      <c r="G125" s="168"/>
      <c r="H125" s="168"/>
      <c r="I125" s="168"/>
      <c r="J125" s="168"/>
      <c r="K125" s="168"/>
      <c r="L125" s="168"/>
      <c r="M125" s="168"/>
      <c r="N125" s="168"/>
      <c r="O125" s="168"/>
      <c r="P125" s="168"/>
      <c r="Q125" s="168"/>
      <c r="R125" s="168"/>
      <c r="S125" s="40">
        <f>S124/77</f>
        <v>370.35794962613153</v>
      </c>
      <c r="T125" s="26"/>
      <c r="U125" s="27"/>
      <c r="V125" s="12"/>
      <c r="W125" s="9"/>
    </row>
    <row r="126" spans="1:23" ht="31.5" customHeight="1" thickTop="1">
      <c r="A126" s="169" t="s">
        <v>33</v>
      </c>
      <c r="B126" s="47" t="s">
        <v>34</v>
      </c>
      <c r="C126" s="170" t="s">
        <v>50</v>
      </c>
      <c r="D126" s="170"/>
      <c r="E126" s="170"/>
      <c r="F126" s="170"/>
      <c r="G126" s="170"/>
      <c r="H126" s="170"/>
      <c r="I126" s="170"/>
      <c r="J126" s="170"/>
      <c r="K126" s="170"/>
      <c r="L126" s="161" t="s">
        <v>35</v>
      </c>
      <c r="M126" s="162"/>
      <c r="N126" s="141" t="s">
        <v>36</v>
      </c>
      <c r="O126" s="141"/>
      <c r="P126" s="142" t="s">
        <v>37</v>
      </c>
      <c r="Q126" s="142"/>
      <c r="R126" s="142"/>
      <c r="S126" s="142"/>
      <c r="T126" s="142"/>
      <c r="U126" s="142"/>
      <c r="V126" s="12"/>
      <c r="W126" s="9"/>
    </row>
    <row r="127" spans="1:23" ht="24" customHeight="1">
      <c r="A127" s="158"/>
      <c r="B127" s="28" t="s">
        <v>38</v>
      </c>
      <c r="C127" s="170"/>
      <c r="D127" s="170"/>
      <c r="E127" s="170"/>
      <c r="F127" s="170"/>
      <c r="G127" s="170"/>
      <c r="H127" s="170"/>
      <c r="I127" s="170"/>
      <c r="J127" s="170"/>
      <c r="K127" s="170"/>
      <c r="L127" s="162"/>
      <c r="M127" s="162"/>
      <c r="N127" s="141" t="s">
        <v>39</v>
      </c>
      <c r="O127" s="143"/>
      <c r="P127" s="142"/>
      <c r="Q127" s="142"/>
      <c r="R127" s="142"/>
      <c r="S127" s="142"/>
      <c r="T127" s="142"/>
      <c r="U127" s="142"/>
      <c r="V127" s="12"/>
      <c r="W127" s="9"/>
    </row>
    <row r="128" spans="1:23" ht="27.75" customHeight="1">
      <c r="A128" s="158" t="s">
        <v>40</v>
      </c>
      <c r="B128" s="46" t="s">
        <v>41</v>
      </c>
      <c r="C128" s="142" t="s">
        <v>42</v>
      </c>
      <c r="D128" s="160"/>
      <c r="E128" s="160"/>
      <c r="F128" s="160"/>
      <c r="G128" s="160"/>
      <c r="H128" s="160"/>
      <c r="I128" s="160"/>
      <c r="J128" s="160"/>
      <c r="K128" s="160"/>
      <c r="L128" s="161" t="s">
        <v>43</v>
      </c>
      <c r="M128" s="162"/>
      <c r="N128" s="141" t="s">
        <v>36</v>
      </c>
      <c r="O128" s="143"/>
      <c r="P128" s="142" t="s">
        <v>44</v>
      </c>
      <c r="Q128" s="160"/>
      <c r="R128" s="160"/>
      <c r="S128" s="160"/>
      <c r="T128" s="160"/>
      <c r="U128" s="160"/>
      <c r="V128" s="12"/>
      <c r="W128" s="9"/>
    </row>
    <row r="129" spans="1:23" ht="16" thickBot="1">
      <c r="A129" s="159"/>
      <c r="B129" s="29" t="s">
        <v>45</v>
      </c>
      <c r="C129" s="160"/>
      <c r="D129" s="160"/>
      <c r="E129" s="160"/>
      <c r="F129" s="160"/>
      <c r="G129" s="160"/>
      <c r="H129" s="160"/>
      <c r="I129" s="160"/>
      <c r="J129" s="160"/>
      <c r="K129" s="160"/>
      <c r="L129" s="162"/>
      <c r="M129" s="162"/>
      <c r="N129" s="141" t="s">
        <v>39</v>
      </c>
      <c r="O129" s="143"/>
      <c r="P129" s="160"/>
      <c r="Q129" s="160"/>
      <c r="R129" s="160"/>
      <c r="S129" s="160"/>
      <c r="T129" s="160"/>
      <c r="U129" s="160"/>
      <c r="V129" s="12"/>
      <c r="W129" s="9"/>
    </row>
    <row r="130" spans="1:23" ht="16" thickTop="1">
      <c r="A130" s="30" t="s">
        <v>46</v>
      </c>
      <c r="B130" s="31"/>
      <c r="C130" s="156"/>
      <c r="D130" s="156"/>
      <c r="E130" s="31"/>
      <c r="F130" s="31"/>
      <c r="G130" s="156"/>
      <c r="H130" s="156"/>
      <c r="I130" s="156"/>
      <c r="J130" s="156"/>
      <c r="K130" s="32"/>
      <c r="L130" s="156"/>
      <c r="M130" s="156"/>
      <c r="N130" s="156"/>
      <c r="O130" s="156"/>
      <c r="P130" s="156"/>
      <c r="Q130" s="156"/>
      <c r="R130" s="33"/>
      <c r="S130" s="156"/>
      <c r="T130" s="156"/>
      <c r="U130" s="156"/>
      <c r="V130" s="12"/>
      <c r="W130" s="9"/>
    </row>
    <row r="131" spans="1:23">
      <c r="A131" s="155" t="s">
        <v>47</v>
      </c>
      <c r="B131" s="155"/>
      <c r="C131" s="155"/>
      <c r="D131" s="155"/>
      <c r="E131" s="155"/>
      <c r="F131" s="155"/>
      <c r="G131" s="155"/>
      <c r="H131" s="155"/>
      <c r="I131" s="155"/>
      <c r="J131" s="155"/>
      <c r="K131" s="155"/>
      <c r="L131" s="155"/>
      <c r="M131" s="155"/>
      <c r="N131" s="155"/>
      <c r="O131" s="155"/>
      <c r="P131" s="155"/>
      <c r="Q131" s="155"/>
      <c r="R131" s="155"/>
      <c r="S131" s="157"/>
      <c r="T131" s="157"/>
      <c r="U131" s="157"/>
      <c r="W131" s="9"/>
    </row>
    <row r="132" spans="1:23">
      <c r="A132" s="155" t="s">
        <v>48</v>
      </c>
      <c r="B132" s="155"/>
      <c r="C132" s="155"/>
      <c r="D132" s="155"/>
      <c r="E132" s="155"/>
      <c r="F132" s="155"/>
      <c r="G132" s="155"/>
      <c r="H132" s="155"/>
      <c r="I132" s="155"/>
      <c r="J132" s="155"/>
      <c r="K132" s="155"/>
      <c r="L132" s="155"/>
      <c r="M132" s="155"/>
      <c r="N132" s="155"/>
      <c r="O132" s="155"/>
      <c r="P132" s="157"/>
      <c r="Q132" s="157"/>
      <c r="S132" s="157"/>
      <c r="T132" s="157"/>
      <c r="U132" s="157"/>
      <c r="W132" s="9"/>
    </row>
    <row r="133" spans="1:23" ht="15.5">
      <c r="A133" s="155"/>
      <c r="B133" s="155"/>
      <c r="C133" s="155"/>
      <c r="D133" s="155"/>
      <c r="E133" s="155"/>
      <c r="F133" s="155"/>
      <c r="G133" s="155"/>
      <c r="H133" s="155"/>
      <c r="I133" s="155"/>
      <c r="J133" s="155"/>
      <c r="K133" s="155"/>
      <c r="L133" s="155"/>
      <c r="M133" s="155"/>
      <c r="N133" s="155"/>
      <c r="O133" s="155"/>
      <c r="P133" s="155"/>
      <c r="Q133" s="155"/>
      <c r="R133" s="155"/>
      <c r="S133" s="155"/>
      <c r="T133" s="155"/>
      <c r="U133" s="155"/>
      <c r="V133" s="12"/>
      <c r="W133" s="9"/>
    </row>
    <row r="137" spans="1:23">
      <c r="A137" s="34"/>
      <c r="B137" s="34"/>
      <c r="F137" s="34"/>
      <c r="G137" s="34"/>
      <c r="H137" s="34"/>
      <c r="I137" s="34"/>
      <c r="J137" s="35"/>
      <c r="K137" s="35"/>
      <c r="L137" s="34"/>
      <c r="R137" s="34" t="s">
        <v>49</v>
      </c>
    </row>
  </sheetData>
  <mergeCells count="386">
    <mergeCell ref="B109:E109"/>
    <mergeCell ref="M109:P109"/>
    <mergeCell ref="Q109:R109"/>
    <mergeCell ref="B105:E105"/>
    <mergeCell ref="M105:P105"/>
    <mergeCell ref="Q105:R105"/>
    <mergeCell ref="B106:E106"/>
    <mergeCell ref="M106:P106"/>
    <mergeCell ref="Q106:R106"/>
    <mergeCell ref="B98:E98"/>
    <mergeCell ref="M98:P98"/>
    <mergeCell ref="Q98:R98"/>
    <mergeCell ref="B99:E99"/>
    <mergeCell ref="M99:P99"/>
    <mergeCell ref="Q99:R99"/>
    <mergeCell ref="B108:E108"/>
    <mergeCell ref="M108:P108"/>
    <mergeCell ref="Q108:R108"/>
    <mergeCell ref="Q115:R115"/>
    <mergeCell ref="Q116:R116"/>
    <mergeCell ref="Q117:R117"/>
    <mergeCell ref="Q118:R118"/>
    <mergeCell ref="Q119:R119"/>
    <mergeCell ref="B111:E111"/>
    <mergeCell ref="M111:P111"/>
    <mergeCell ref="Q111:R111"/>
    <mergeCell ref="B112:E112"/>
    <mergeCell ref="M112:P112"/>
    <mergeCell ref="Q112:R112"/>
    <mergeCell ref="B116:E116"/>
    <mergeCell ref="B115:E115"/>
    <mergeCell ref="M115:P115"/>
    <mergeCell ref="M116:P116"/>
    <mergeCell ref="B96:E96"/>
    <mergeCell ref="M96:P96"/>
    <mergeCell ref="Q96:R96"/>
    <mergeCell ref="B110:E110"/>
    <mergeCell ref="M110:P110"/>
    <mergeCell ref="Q110:R110"/>
    <mergeCell ref="Q101:R101"/>
    <mergeCell ref="B102:E102"/>
    <mergeCell ref="M102:P102"/>
    <mergeCell ref="Q102:R102"/>
    <mergeCell ref="B103:E103"/>
    <mergeCell ref="M103:P103"/>
    <mergeCell ref="Q103:R103"/>
    <mergeCell ref="B104:E104"/>
    <mergeCell ref="M104:P104"/>
    <mergeCell ref="Q104:R104"/>
    <mergeCell ref="B100:E100"/>
    <mergeCell ref="M100:P100"/>
    <mergeCell ref="Q100:R100"/>
    <mergeCell ref="B101:E101"/>
    <mergeCell ref="M101:P101"/>
    <mergeCell ref="B97:E97"/>
    <mergeCell ref="M97:P97"/>
    <mergeCell ref="Q97:R97"/>
    <mergeCell ref="B94:E94"/>
    <mergeCell ref="M94:P94"/>
    <mergeCell ref="Q94:R94"/>
    <mergeCell ref="B95:E95"/>
    <mergeCell ref="M95:P95"/>
    <mergeCell ref="Q95:R95"/>
    <mergeCell ref="B92:E92"/>
    <mergeCell ref="M92:P92"/>
    <mergeCell ref="Q92:R92"/>
    <mergeCell ref="B93:E93"/>
    <mergeCell ref="M93:P93"/>
    <mergeCell ref="Q93:R93"/>
    <mergeCell ref="B91:E91"/>
    <mergeCell ref="M91:P91"/>
    <mergeCell ref="Q91:R91"/>
    <mergeCell ref="B88:E88"/>
    <mergeCell ref="M88:P88"/>
    <mergeCell ref="Q88:R88"/>
    <mergeCell ref="B89:E89"/>
    <mergeCell ref="M89:P89"/>
    <mergeCell ref="Q89:R89"/>
    <mergeCell ref="M87:P87"/>
    <mergeCell ref="Q87:R87"/>
    <mergeCell ref="B84:E84"/>
    <mergeCell ref="M84:P84"/>
    <mergeCell ref="Q84:R84"/>
    <mergeCell ref="B85:E85"/>
    <mergeCell ref="M85:P85"/>
    <mergeCell ref="Q85:R85"/>
    <mergeCell ref="B90:E90"/>
    <mergeCell ref="M90:P90"/>
    <mergeCell ref="Q90:R90"/>
    <mergeCell ref="B75:E75"/>
    <mergeCell ref="M75:P75"/>
    <mergeCell ref="Q75:R75"/>
    <mergeCell ref="B77:E77"/>
    <mergeCell ref="M77:P77"/>
    <mergeCell ref="Q77:R77"/>
    <mergeCell ref="B82:E82"/>
    <mergeCell ref="M82:P82"/>
    <mergeCell ref="Q82:R82"/>
    <mergeCell ref="B80:E80"/>
    <mergeCell ref="M80:P80"/>
    <mergeCell ref="Q80:R80"/>
    <mergeCell ref="B81:E81"/>
    <mergeCell ref="M81:P81"/>
    <mergeCell ref="Q81:R81"/>
    <mergeCell ref="B73:E73"/>
    <mergeCell ref="M73:P73"/>
    <mergeCell ref="Q73:R73"/>
    <mergeCell ref="B74:E74"/>
    <mergeCell ref="M74:P74"/>
    <mergeCell ref="Q74:R74"/>
    <mergeCell ref="B71:E71"/>
    <mergeCell ref="M71:P71"/>
    <mergeCell ref="Q71:R71"/>
    <mergeCell ref="B72:E72"/>
    <mergeCell ref="M72:P72"/>
    <mergeCell ref="Q72:R72"/>
    <mergeCell ref="B69:E69"/>
    <mergeCell ref="M69:P69"/>
    <mergeCell ref="Q69:R69"/>
    <mergeCell ref="B70:E70"/>
    <mergeCell ref="M70:P70"/>
    <mergeCell ref="Q70:R70"/>
    <mergeCell ref="B67:E67"/>
    <mergeCell ref="M67:P67"/>
    <mergeCell ref="Q67:R67"/>
    <mergeCell ref="B68:E68"/>
    <mergeCell ref="M68:P68"/>
    <mergeCell ref="Q68:R68"/>
    <mergeCell ref="B65:E65"/>
    <mergeCell ref="M65:P65"/>
    <mergeCell ref="Q65:R65"/>
    <mergeCell ref="B66:E66"/>
    <mergeCell ref="M66:P66"/>
    <mergeCell ref="Q66:R66"/>
    <mergeCell ref="B63:E63"/>
    <mergeCell ref="M63:P63"/>
    <mergeCell ref="Q63:R63"/>
    <mergeCell ref="B64:E64"/>
    <mergeCell ref="M64:P64"/>
    <mergeCell ref="Q64:R64"/>
    <mergeCell ref="B61:E61"/>
    <mergeCell ref="M61:P61"/>
    <mergeCell ref="Q61:R61"/>
    <mergeCell ref="B62:E62"/>
    <mergeCell ref="M62:P62"/>
    <mergeCell ref="Q62:R62"/>
    <mergeCell ref="B58:E58"/>
    <mergeCell ref="M58:P58"/>
    <mergeCell ref="Q58:R58"/>
    <mergeCell ref="B59:E59"/>
    <mergeCell ref="M59:P59"/>
    <mergeCell ref="Q59:R59"/>
    <mergeCell ref="B60:E60"/>
    <mergeCell ref="B56:E56"/>
    <mergeCell ref="M56:P56"/>
    <mergeCell ref="Q56:R56"/>
    <mergeCell ref="B57:E57"/>
    <mergeCell ref="M57:P57"/>
    <mergeCell ref="Q57:R57"/>
    <mergeCell ref="B54:E54"/>
    <mergeCell ref="M54:P54"/>
    <mergeCell ref="Q54:R54"/>
    <mergeCell ref="B55:E55"/>
    <mergeCell ref="M55:P55"/>
    <mergeCell ref="Q55:R55"/>
    <mergeCell ref="B52:E52"/>
    <mergeCell ref="M52:P52"/>
    <mergeCell ref="Q52:R52"/>
    <mergeCell ref="B53:E53"/>
    <mergeCell ref="M53:P53"/>
    <mergeCell ref="Q53:R53"/>
    <mergeCell ref="B50:E50"/>
    <mergeCell ref="M50:P50"/>
    <mergeCell ref="Q50:R50"/>
    <mergeCell ref="B51:E51"/>
    <mergeCell ref="M51:P51"/>
    <mergeCell ref="Q51:R51"/>
    <mergeCell ref="B48:E48"/>
    <mergeCell ref="M48:P48"/>
    <mergeCell ref="Q48:R48"/>
    <mergeCell ref="B49:E49"/>
    <mergeCell ref="M49:P49"/>
    <mergeCell ref="Q49:R49"/>
    <mergeCell ref="B46:E46"/>
    <mergeCell ref="M46:P46"/>
    <mergeCell ref="Q46:R46"/>
    <mergeCell ref="B47:E47"/>
    <mergeCell ref="M47:P47"/>
    <mergeCell ref="Q47:R47"/>
    <mergeCell ref="B44:E44"/>
    <mergeCell ref="M44:P44"/>
    <mergeCell ref="Q44:R44"/>
    <mergeCell ref="B45:E45"/>
    <mergeCell ref="M45:P45"/>
    <mergeCell ref="Q45:R45"/>
    <mergeCell ref="B42:E42"/>
    <mergeCell ref="M42:P42"/>
    <mergeCell ref="Q42:R42"/>
    <mergeCell ref="B43:E43"/>
    <mergeCell ref="M43:P43"/>
    <mergeCell ref="Q43:R43"/>
    <mergeCell ref="B40:E40"/>
    <mergeCell ref="M40:P40"/>
    <mergeCell ref="Q40:R40"/>
    <mergeCell ref="B41:E41"/>
    <mergeCell ref="M41:P41"/>
    <mergeCell ref="Q41:R41"/>
    <mergeCell ref="B38:E38"/>
    <mergeCell ref="M38:P38"/>
    <mergeCell ref="Q38:R38"/>
    <mergeCell ref="B39:E39"/>
    <mergeCell ref="M39:P39"/>
    <mergeCell ref="Q39:R39"/>
    <mergeCell ref="B36:E36"/>
    <mergeCell ref="M36:P36"/>
    <mergeCell ref="Q36:R36"/>
    <mergeCell ref="B37:E37"/>
    <mergeCell ref="M37:P37"/>
    <mergeCell ref="Q37:R37"/>
    <mergeCell ref="B34:E34"/>
    <mergeCell ref="M34:P34"/>
    <mergeCell ref="Q34:R34"/>
    <mergeCell ref="B35:E35"/>
    <mergeCell ref="M35:P35"/>
    <mergeCell ref="Q35:R35"/>
    <mergeCell ref="B32:E32"/>
    <mergeCell ref="M32:P32"/>
    <mergeCell ref="Q32:R32"/>
    <mergeCell ref="B33:E33"/>
    <mergeCell ref="M33:P33"/>
    <mergeCell ref="Q33:R33"/>
    <mergeCell ref="B30:E30"/>
    <mergeCell ref="M30:P30"/>
    <mergeCell ref="Q30:R30"/>
    <mergeCell ref="B31:E31"/>
    <mergeCell ref="M31:P31"/>
    <mergeCell ref="Q31:R31"/>
    <mergeCell ref="B28:E28"/>
    <mergeCell ref="M28:P28"/>
    <mergeCell ref="Q28:R28"/>
    <mergeCell ref="B29:E29"/>
    <mergeCell ref="M29:P29"/>
    <mergeCell ref="Q29:R29"/>
    <mergeCell ref="B26:E26"/>
    <mergeCell ref="M26:P26"/>
    <mergeCell ref="Q26:R26"/>
    <mergeCell ref="B27:E27"/>
    <mergeCell ref="M27:P27"/>
    <mergeCell ref="Q27:R27"/>
    <mergeCell ref="B25:E25"/>
    <mergeCell ref="M25:P25"/>
    <mergeCell ref="Q25:R25"/>
    <mergeCell ref="B22:E22"/>
    <mergeCell ref="M22:P22"/>
    <mergeCell ref="Q22:R22"/>
    <mergeCell ref="B23:E23"/>
    <mergeCell ref="M23:P23"/>
    <mergeCell ref="Q23:R23"/>
    <mergeCell ref="B18:E18"/>
    <mergeCell ref="M18:P18"/>
    <mergeCell ref="Q18:R18"/>
    <mergeCell ref="B19:E19"/>
    <mergeCell ref="M19:P19"/>
    <mergeCell ref="Q19:R19"/>
    <mergeCell ref="B24:E24"/>
    <mergeCell ref="M24:P24"/>
    <mergeCell ref="Q24:R24"/>
    <mergeCell ref="W1:W5"/>
    <mergeCell ref="A2:U2"/>
    <mergeCell ref="A3:J3"/>
    <mergeCell ref="A4:E4"/>
    <mergeCell ref="A5:J5"/>
    <mergeCell ref="T4:U4"/>
    <mergeCell ref="A7:C7"/>
    <mergeCell ref="L7:Q7"/>
    <mergeCell ref="R7:U7"/>
    <mergeCell ref="V1:V5"/>
    <mergeCell ref="C6:D6"/>
    <mergeCell ref="G6:J6"/>
    <mergeCell ref="L6:O6"/>
    <mergeCell ref="P6:Q6"/>
    <mergeCell ref="S6:U6"/>
    <mergeCell ref="L5:R5"/>
    <mergeCell ref="J7:K7"/>
    <mergeCell ref="D7:I7"/>
    <mergeCell ref="S5:U5"/>
    <mergeCell ref="Q13:R13"/>
    <mergeCell ref="A8:C8"/>
    <mergeCell ref="L8:Q8"/>
    <mergeCell ref="R8:U8"/>
    <mergeCell ref="A9:C9"/>
    <mergeCell ref="L9:Q9"/>
    <mergeCell ref="R9:U9"/>
    <mergeCell ref="A10:U10"/>
    <mergeCell ref="A11:K12"/>
    <mergeCell ref="L11:S12"/>
    <mergeCell ref="T11:T12"/>
    <mergeCell ref="U11:U12"/>
    <mergeCell ref="B13:G13"/>
    <mergeCell ref="M13:P13"/>
    <mergeCell ref="D8:I8"/>
    <mergeCell ref="D9:I9"/>
    <mergeCell ref="B14:E14"/>
    <mergeCell ref="M14:P14"/>
    <mergeCell ref="Q14:R14"/>
    <mergeCell ref="B113:E113"/>
    <mergeCell ref="M113:P113"/>
    <mergeCell ref="Q113:R113"/>
    <mergeCell ref="B114:E114"/>
    <mergeCell ref="M114:P114"/>
    <mergeCell ref="Q114:R114"/>
    <mergeCell ref="B15:E15"/>
    <mergeCell ref="M15:P15"/>
    <mergeCell ref="Q15:R15"/>
    <mergeCell ref="B16:E16"/>
    <mergeCell ref="M16:P16"/>
    <mergeCell ref="Q16:R16"/>
    <mergeCell ref="B17:E17"/>
    <mergeCell ref="M17:P17"/>
    <mergeCell ref="Q17:R17"/>
    <mergeCell ref="B20:E20"/>
    <mergeCell ref="M20:P20"/>
    <mergeCell ref="Q20:R20"/>
    <mergeCell ref="B21:E21"/>
    <mergeCell ref="M21:P21"/>
    <mergeCell ref="Q21:R21"/>
    <mergeCell ref="A128:A129"/>
    <mergeCell ref="C128:K129"/>
    <mergeCell ref="L128:M129"/>
    <mergeCell ref="N128:O128"/>
    <mergeCell ref="P128:U129"/>
    <mergeCell ref="N129:O129"/>
    <mergeCell ref="A124:B125"/>
    <mergeCell ref="C124:R124"/>
    <mergeCell ref="M118:P118"/>
    <mergeCell ref="M119:P119"/>
    <mergeCell ref="M120:P120"/>
    <mergeCell ref="M121:P121"/>
    <mergeCell ref="B118:E118"/>
    <mergeCell ref="B119:E119"/>
    <mergeCell ref="B120:E120"/>
    <mergeCell ref="B121:E121"/>
    <mergeCell ref="Q120:R120"/>
    <mergeCell ref="Q121:R121"/>
    <mergeCell ref="Q122:R122"/>
    <mergeCell ref="Q123:R123"/>
    <mergeCell ref="C125:R125"/>
    <mergeCell ref="A126:A127"/>
    <mergeCell ref="C126:K127"/>
    <mergeCell ref="L126:M127"/>
    <mergeCell ref="A133:U133"/>
    <mergeCell ref="C130:D130"/>
    <mergeCell ref="G130:J130"/>
    <mergeCell ref="L130:M130"/>
    <mergeCell ref="N130:O130"/>
    <mergeCell ref="P130:Q130"/>
    <mergeCell ref="S130:U130"/>
    <mergeCell ref="A131:R131"/>
    <mergeCell ref="S131:U131"/>
    <mergeCell ref="A132:O132"/>
    <mergeCell ref="P132:Q132"/>
    <mergeCell ref="S132:U132"/>
    <mergeCell ref="N126:O126"/>
    <mergeCell ref="P126:U127"/>
    <mergeCell ref="N127:O127"/>
    <mergeCell ref="B76:E76"/>
    <mergeCell ref="B107:E107"/>
    <mergeCell ref="B122:E122"/>
    <mergeCell ref="M122:P122"/>
    <mergeCell ref="B123:E123"/>
    <mergeCell ref="M123:P123"/>
    <mergeCell ref="B117:E117"/>
    <mergeCell ref="M117:P117"/>
    <mergeCell ref="B78:E78"/>
    <mergeCell ref="M78:P78"/>
    <mergeCell ref="Q78:R78"/>
    <mergeCell ref="B79:E79"/>
    <mergeCell ref="M79:P79"/>
    <mergeCell ref="Q79:R79"/>
    <mergeCell ref="B83:E83"/>
    <mergeCell ref="M83:P83"/>
    <mergeCell ref="Q83:R83"/>
    <mergeCell ref="B86:E86"/>
    <mergeCell ref="M86:P86"/>
    <mergeCell ref="Q86:R86"/>
    <mergeCell ref="B87:E87"/>
  </mergeCells>
  <pageMargins left="0.75" right="0.75" top="1" bottom="1" header="0.5" footer="0.5"/>
  <pageSetup paperSize="9" scale="84" orientation="landscape" verticalDpi="300" r:id="rId1"/>
  <headerFooter alignWithMargins="0">
    <oddFooter xml:space="preserve">&amp;L&amp;"Plan,Regular"&amp;8HealthNet TPO Purchase Requisition form &amp;R&amp;"Plan,Regular"&amp;8November 2010 Version  </oddFooter>
  </headerFooter>
  <colBreaks count="1" manualBreakCount="1">
    <brk id="2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167"/>
  <sheetViews>
    <sheetView showGridLines="0" view="pageBreakPreview" topLeftCell="A40" zoomScaleSheetLayoutView="100" workbookViewId="0">
      <selection activeCell="B43" sqref="B43:E43"/>
    </sheetView>
  </sheetViews>
  <sheetFormatPr defaultColWidth="9.1796875" defaultRowHeight="13.5"/>
  <cols>
    <col min="1" max="1" width="7.26953125" style="62" customWidth="1"/>
    <col min="2" max="2" width="10.453125" style="62" customWidth="1"/>
    <col min="3" max="3" width="10.54296875" style="62" customWidth="1"/>
    <col min="4" max="4" width="3.7265625" style="62" customWidth="1"/>
    <col min="5" max="5" width="15" style="62" customWidth="1"/>
    <col min="6" max="7" width="9.1796875" style="62" hidden="1" customWidth="1"/>
    <col min="8" max="8" width="16.26953125" style="62" hidden="1" customWidth="1"/>
    <col min="9" max="9" width="7.81640625" style="62" customWidth="1"/>
    <col min="10" max="10" width="20.7265625" style="84" customWidth="1"/>
    <col min="11" max="11" width="10" style="36" customWidth="1"/>
    <col min="12" max="12" width="9.54296875" style="36" customWidth="1"/>
    <col min="13" max="13" width="15.26953125" style="62" customWidth="1"/>
    <col min="14" max="14" width="2.54296875" style="62" customWidth="1"/>
    <col min="15" max="15" width="3" style="62" customWidth="1"/>
    <col min="16" max="16" width="4.54296875" style="62" customWidth="1"/>
    <col min="17" max="17" width="0.453125" style="62" customWidth="1"/>
    <col min="18" max="18" width="3" style="62" customWidth="1"/>
    <col min="19" max="19" width="7.453125" style="62" customWidth="1"/>
    <col min="20" max="20" width="14.26953125" style="38" customWidth="1"/>
    <col min="21" max="21" width="8.81640625" style="62" customWidth="1"/>
    <col min="22" max="22" width="10.1796875" style="62" customWidth="1"/>
    <col min="23" max="16384" width="9.1796875" style="62"/>
  </cols>
  <sheetData>
    <row r="1" spans="1:22" ht="5.25" customHeight="1">
      <c r="A1" s="1"/>
      <c r="B1" s="1"/>
      <c r="C1" s="1"/>
      <c r="D1" s="1"/>
      <c r="E1" s="1"/>
      <c r="F1" s="1"/>
      <c r="G1" s="1"/>
      <c r="H1" s="1"/>
      <c r="I1" s="1"/>
      <c r="J1" s="1"/>
      <c r="K1" s="2"/>
      <c r="L1" s="2"/>
      <c r="M1" s="1"/>
      <c r="N1" s="1"/>
      <c r="O1" s="1"/>
      <c r="P1" s="1"/>
      <c r="R1" s="1"/>
      <c r="S1" s="1"/>
      <c r="T1" s="78"/>
      <c r="U1" s="1"/>
      <c r="V1" s="4"/>
    </row>
    <row r="2" spans="1:22" ht="21" customHeight="1">
      <c r="A2" s="193" t="s">
        <v>465</v>
      </c>
      <c r="B2" s="193"/>
      <c r="C2" s="193"/>
      <c r="D2" s="193"/>
      <c r="E2" s="193"/>
      <c r="F2" s="193"/>
      <c r="G2" s="193"/>
      <c r="H2" s="193"/>
      <c r="I2" s="193"/>
      <c r="J2" s="193"/>
      <c r="K2" s="193"/>
      <c r="L2" s="193"/>
      <c r="M2" s="193"/>
      <c r="N2" s="193"/>
      <c r="O2" s="193"/>
      <c r="P2" s="193"/>
      <c r="Q2" s="193"/>
      <c r="R2" s="193"/>
      <c r="S2" s="193"/>
      <c r="T2" s="193"/>
      <c r="U2" s="193"/>
      <c r="V2" s="193"/>
    </row>
    <row r="3" spans="1:22" ht="23.25" customHeight="1">
      <c r="A3" s="194"/>
      <c r="B3" s="194"/>
      <c r="C3" s="194"/>
      <c r="D3" s="194"/>
      <c r="E3" s="194"/>
      <c r="F3" s="194"/>
      <c r="G3" s="194"/>
      <c r="H3" s="194"/>
      <c r="I3" s="194"/>
      <c r="J3" s="194"/>
      <c r="K3" s="194"/>
      <c r="L3" s="2"/>
      <c r="M3" s="1"/>
      <c r="N3" s="1"/>
      <c r="O3" s="1"/>
      <c r="P3" s="1"/>
      <c r="Q3" s="1"/>
      <c r="R3" s="1"/>
      <c r="S3" s="1"/>
      <c r="T3" s="78"/>
      <c r="U3" s="1"/>
      <c r="V3" s="4"/>
    </row>
    <row r="4" spans="1:22" ht="20.5">
      <c r="A4" s="195" t="s">
        <v>0</v>
      </c>
      <c r="B4" s="195"/>
      <c r="C4" s="195"/>
      <c r="D4" s="195"/>
      <c r="E4" s="195"/>
      <c r="F4" s="1"/>
      <c r="G4" s="1"/>
      <c r="H4" s="1"/>
      <c r="I4" s="1"/>
      <c r="J4" s="1"/>
      <c r="K4" s="2"/>
      <c r="L4" s="2"/>
      <c r="M4" s="1"/>
      <c r="N4" s="1"/>
      <c r="O4" s="1"/>
      <c r="P4" s="1"/>
      <c r="Q4" s="1"/>
      <c r="R4" s="1"/>
      <c r="S4" s="1"/>
      <c r="T4" s="80"/>
      <c r="U4" s="197"/>
      <c r="V4" s="197"/>
    </row>
    <row r="5" spans="1:22" ht="37.5" customHeight="1" thickBot="1">
      <c r="A5" s="196" t="s">
        <v>1</v>
      </c>
      <c r="B5" s="196"/>
      <c r="C5" s="196"/>
      <c r="D5" s="196"/>
      <c r="E5" s="196"/>
      <c r="F5" s="196"/>
      <c r="G5" s="196"/>
      <c r="H5" s="196"/>
      <c r="I5" s="196"/>
      <c r="J5" s="196"/>
      <c r="K5" s="196"/>
      <c r="L5" s="5"/>
      <c r="M5" s="204" t="s">
        <v>2</v>
      </c>
      <c r="N5" s="204"/>
      <c r="O5" s="204"/>
      <c r="P5" s="204"/>
      <c r="Q5" s="204"/>
      <c r="R5" s="204"/>
      <c r="S5" s="204"/>
      <c r="T5" s="212"/>
      <c r="U5" s="212"/>
      <c r="V5" s="212"/>
    </row>
    <row r="6" spans="1:22">
      <c r="A6" s="6"/>
      <c r="B6" s="6"/>
      <c r="C6" s="200"/>
      <c r="D6" s="200"/>
      <c r="E6" s="6"/>
      <c r="F6" s="6"/>
      <c r="G6" s="200"/>
      <c r="H6" s="200"/>
      <c r="I6" s="200"/>
      <c r="J6" s="200"/>
      <c r="K6" s="200"/>
      <c r="L6" s="7"/>
      <c r="M6" s="201" t="s">
        <v>3</v>
      </c>
      <c r="N6" s="201"/>
      <c r="O6" s="201"/>
      <c r="P6" s="201"/>
      <c r="Q6" s="202"/>
      <c r="R6" s="202"/>
      <c r="S6" s="59"/>
      <c r="T6" s="203"/>
      <c r="U6" s="203"/>
      <c r="V6" s="203"/>
    </row>
    <row r="7" spans="1:22" ht="38.25" customHeight="1">
      <c r="A7" s="172" t="s">
        <v>4</v>
      </c>
      <c r="B7" s="172"/>
      <c r="C7" s="172"/>
      <c r="D7" s="207" t="s">
        <v>5</v>
      </c>
      <c r="E7" s="207"/>
      <c r="F7" s="207"/>
      <c r="G7" s="207"/>
      <c r="H7" s="207"/>
      <c r="I7" s="207"/>
      <c r="J7" s="90"/>
      <c r="K7" s="213" t="s">
        <v>463</v>
      </c>
      <c r="L7" s="214"/>
      <c r="M7" s="198" t="s">
        <v>6</v>
      </c>
      <c r="N7" s="198"/>
      <c r="O7" s="198"/>
      <c r="P7" s="198"/>
      <c r="Q7" s="198"/>
      <c r="R7" s="198"/>
      <c r="S7" s="174" t="s">
        <v>7</v>
      </c>
      <c r="T7" s="174"/>
      <c r="U7" s="174"/>
      <c r="V7" s="174"/>
    </row>
    <row r="8" spans="1:22" ht="38.25" customHeight="1">
      <c r="A8" s="172" t="s">
        <v>8</v>
      </c>
      <c r="B8" s="172"/>
      <c r="C8" s="172"/>
      <c r="D8" s="207" t="s">
        <v>462</v>
      </c>
      <c r="E8" s="207"/>
      <c r="F8" s="207"/>
      <c r="G8" s="207"/>
      <c r="H8" s="207"/>
      <c r="I8" s="207"/>
      <c r="J8" s="90"/>
      <c r="K8" s="10"/>
      <c r="L8" s="79"/>
      <c r="M8" s="173" t="s">
        <v>9</v>
      </c>
      <c r="N8" s="173"/>
      <c r="O8" s="173"/>
      <c r="P8" s="173"/>
      <c r="Q8" s="173"/>
      <c r="R8" s="173"/>
      <c r="S8" s="174" t="s">
        <v>10</v>
      </c>
      <c r="T8" s="174"/>
      <c r="U8" s="174"/>
      <c r="V8" s="174"/>
    </row>
    <row r="9" spans="1:22" ht="38.25" customHeight="1">
      <c r="A9" s="172" t="s">
        <v>11</v>
      </c>
      <c r="B9" s="172"/>
      <c r="C9" s="172"/>
      <c r="D9" s="215" t="s">
        <v>464</v>
      </c>
      <c r="E9" s="215"/>
      <c r="F9" s="215"/>
      <c r="G9" s="215"/>
      <c r="H9" s="215"/>
      <c r="I9" s="215"/>
      <c r="J9" s="91"/>
      <c r="K9" s="10"/>
      <c r="L9" s="79"/>
      <c r="M9" s="175" t="s">
        <v>12</v>
      </c>
      <c r="N9" s="176"/>
      <c r="O9" s="176"/>
      <c r="P9" s="176"/>
      <c r="Q9" s="176"/>
      <c r="R9" s="177"/>
      <c r="S9" s="174"/>
      <c r="T9" s="174"/>
      <c r="U9" s="174"/>
      <c r="V9" s="174"/>
    </row>
    <row r="10" spans="1:22" ht="24.75" customHeight="1" thickBot="1">
      <c r="A10" s="178"/>
      <c r="B10" s="178"/>
      <c r="C10" s="178"/>
      <c r="D10" s="178"/>
      <c r="E10" s="178"/>
      <c r="F10" s="178"/>
      <c r="G10" s="178"/>
      <c r="H10" s="178"/>
      <c r="I10" s="178"/>
      <c r="J10" s="178"/>
      <c r="K10" s="178"/>
      <c r="L10" s="178"/>
      <c r="M10" s="178"/>
      <c r="N10" s="178"/>
      <c r="O10" s="178"/>
      <c r="P10" s="178"/>
      <c r="Q10" s="178"/>
      <c r="R10" s="178"/>
      <c r="S10" s="178"/>
      <c r="T10" s="178"/>
      <c r="U10" s="178"/>
      <c r="V10" s="178"/>
    </row>
    <row r="11" spans="1:22" ht="34" customHeight="1" thickTop="1">
      <c r="A11" s="179" t="s">
        <v>13</v>
      </c>
      <c r="B11" s="180"/>
      <c r="C11" s="180"/>
      <c r="D11" s="180"/>
      <c r="E11" s="180"/>
      <c r="F11" s="180"/>
      <c r="G11" s="180"/>
      <c r="H11" s="180"/>
      <c r="I11" s="180"/>
      <c r="J11" s="180"/>
      <c r="K11" s="180"/>
      <c r="L11" s="181"/>
      <c r="M11" s="179" t="s">
        <v>14</v>
      </c>
      <c r="N11" s="180"/>
      <c r="O11" s="180"/>
      <c r="P11" s="180"/>
      <c r="Q11" s="180"/>
      <c r="R11" s="180"/>
      <c r="S11" s="180"/>
      <c r="T11" s="180"/>
      <c r="U11" s="185" t="s">
        <v>15</v>
      </c>
      <c r="V11" s="185" t="s">
        <v>16</v>
      </c>
    </row>
    <row r="12" spans="1:22" ht="49.5" customHeight="1">
      <c r="A12" s="182"/>
      <c r="B12" s="183"/>
      <c r="C12" s="183"/>
      <c r="D12" s="183"/>
      <c r="E12" s="183"/>
      <c r="F12" s="183"/>
      <c r="G12" s="183"/>
      <c r="H12" s="183"/>
      <c r="I12" s="183"/>
      <c r="J12" s="183"/>
      <c r="K12" s="183"/>
      <c r="L12" s="184"/>
      <c r="M12" s="182"/>
      <c r="N12" s="183"/>
      <c r="O12" s="183"/>
      <c r="P12" s="183"/>
      <c r="Q12" s="183"/>
      <c r="R12" s="183"/>
      <c r="S12" s="183"/>
      <c r="T12" s="183"/>
      <c r="U12" s="186"/>
      <c r="V12" s="186"/>
    </row>
    <row r="13" spans="1:22" s="20" customFormat="1" ht="27.75" customHeight="1">
      <c r="A13" s="60" t="s">
        <v>17</v>
      </c>
      <c r="B13" s="171" t="s">
        <v>18</v>
      </c>
      <c r="C13" s="171"/>
      <c r="D13" s="171"/>
      <c r="E13" s="171"/>
      <c r="F13" s="171"/>
      <c r="G13" s="171"/>
      <c r="H13" s="60" t="s">
        <v>19</v>
      </c>
      <c r="I13" s="60" t="s">
        <v>20</v>
      </c>
      <c r="J13" s="85" t="s">
        <v>317</v>
      </c>
      <c r="K13" s="14" t="s">
        <v>21</v>
      </c>
      <c r="L13" s="14" t="s">
        <v>22</v>
      </c>
      <c r="M13" s="15" t="s">
        <v>23</v>
      </c>
      <c r="N13" s="187" t="s">
        <v>24</v>
      </c>
      <c r="O13" s="188"/>
      <c r="P13" s="188"/>
      <c r="Q13" s="189"/>
      <c r="R13" s="171" t="s">
        <v>25</v>
      </c>
      <c r="S13" s="171"/>
      <c r="T13" s="16" t="s">
        <v>26</v>
      </c>
      <c r="U13" s="17" t="s">
        <v>27</v>
      </c>
      <c r="V13" s="99" t="s">
        <v>28</v>
      </c>
    </row>
    <row r="14" spans="1:22" s="20" customFormat="1" ht="31">
      <c r="A14" s="106">
        <v>1</v>
      </c>
      <c r="B14" s="209" t="s">
        <v>183</v>
      </c>
      <c r="C14" s="209" t="s">
        <v>183</v>
      </c>
      <c r="D14" s="209" t="s">
        <v>183</v>
      </c>
      <c r="E14" s="209" t="s">
        <v>183</v>
      </c>
      <c r="F14" s="41"/>
      <c r="G14" s="41"/>
      <c r="H14" s="41"/>
      <c r="I14" s="87" t="s">
        <v>310</v>
      </c>
      <c r="J14" s="87" t="s">
        <v>354</v>
      </c>
      <c r="K14" s="75">
        <v>18</v>
      </c>
      <c r="L14" s="76">
        <v>800</v>
      </c>
      <c r="M14" s="107" t="s">
        <v>315</v>
      </c>
      <c r="N14" s="210">
        <v>4.2699999999999996</v>
      </c>
      <c r="O14" s="210"/>
      <c r="P14" s="210"/>
      <c r="Q14" s="210"/>
      <c r="R14" s="211"/>
      <c r="S14" s="211"/>
      <c r="T14" s="108">
        <f t="shared" ref="T14:T68" si="0">K14*L14</f>
        <v>14400</v>
      </c>
      <c r="U14" s="109"/>
      <c r="V14" s="110" t="s">
        <v>316</v>
      </c>
    </row>
    <row r="15" spans="1:22" s="20" customFormat="1" ht="31">
      <c r="A15" s="106">
        <v>2</v>
      </c>
      <c r="B15" s="209" t="s">
        <v>184</v>
      </c>
      <c r="C15" s="209" t="s">
        <v>184</v>
      </c>
      <c r="D15" s="209" t="s">
        <v>184</v>
      </c>
      <c r="E15" s="209" t="s">
        <v>184</v>
      </c>
      <c r="F15" s="41"/>
      <c r="G15" s="41"/>
      <c r="H15" s="41"/>
      <c r="I15" s="111" t="s">
        <v>310</v>
      </c>
      <c r="J15" s="87" t="s">
        <v>354</v>
      </c>
      <c r="K15" s="75">
        <v>12</v>
      </c>
      <c r="L15" s="76">
        <v>1700</v>
      </c>
      <c r="M15" s="107" t="s">
        <v>315</v>
      </c>
      <c r="N15" s="210">
        <v>4.2699999999999996</v>
      </c>
      <c r="O15" s="210"/>
      <c r="P15" s="210"/>
      <c r="Q15" s="210"/>
      <c r="R15" s="211"/>
      <c r="S15" s="211"/>
      <c r="T15" s="108">
        <f t="shared" si="0"/>
        <v>20400</v>
      </c>
      <c r="U15" s="109"/>
      <c r="V15" s="110" t="s">
        <v>316</v>
      </c>
    </row>
    <row r="16" spans="1:22" s="20" customFormat="1" ht="36.75" customHeight="1">
      <c r="A16" s="106">
        <v>3</v>
      </c>
      <c r="B16" s="209" t="s">
        <v>185</v>
      </c>
      <c r="C16" s="209" t="s">
        <v>185</v>
      </c>
      <c r="D16" s="209" t="s">
        <v>185</v>
      </c>
      <c r="E16" s="209" t="s">
        <v>185</v>
      </c>
      <c r="F16" s="41"/>
      <c r="G16" s="41"/>
      <c r="H16" s="41"/>
      <c r="I16" s="111" t="s">
        <v>310</v>
      </c>
      <c r="J16" s="87" t="s">
        <v>416</v>
      </c>
      <c r="K16" s="75">
        <v>46</v>
      </c>
      <c r="L16" s="76">
        <v>1700</v>
      </c>
      <c r="M16" s="107" t="s">
        <v>315</v>
      </c>
      <c r="N16" s="210">
        <v>4.2699999999999996</v>
      </c>
      <c r="O16" s="210"/>
      <c r="P16" s="210"/>
      <c r="Q16" s="210"/>
      <c r="R16" s="211"/>
      <c r="S16" s="211"/>
      <c r="T16" s="108">
        <f t="shared" si="0"/>
        <v>78200</v>
      </c>
      <c r="U16" s="109"/>
      <c r="V16" s="110" t="s">
        <v>316</v>
      </c>
    </row>
    <row r="17" spans="1:22" s="20" customFormat="1" ht="31">
      <c r="A17" s="106">
        <v>4</v>
      </c>
      <c r="B17" s="209" t="s">
        <v>320</v>
      </c>
      <c r="C17" s="209" t="s">
        <v>186</v>
      </c>
      <c r="D17" s="209" t="s">
        <v>186</v>
      </c>
      <c r="E17" s="209" t="s">
        <v>186</v>
      </c>
      <c r="F17" s="41"/>
      <c r="G17" s="41"/>
      <c r="H17" s="41"/>
      <c r="I17" s="87" t="s">
        <v>381</v>
      </c>
      <c r="J17" s="87" t="s">
        <v>355</v>
      </c>
      <c r="K17" s="75">
        <v>8</v>
      </c>
      <c r="L17" s="76">
        <v>285000</v>
      </c>
      <c r="M17" s="107" t="s">
        <v>315</v>
      </c>
      <c r="N17" s="210">
        <v>4.2699999999999996</v>
      </c>
      <c r="O17" s="210"/>
      <c r="P17" s="210"/>
      <c r="Q17" s="210"/>
      <c r="R17" s="211"/>
      <c r="S17" s="211"/>
      <c r="T17" s="108">
        <f t="shared" si="0"/>
        <v>2280000</v>
      </c>
      <c r="U17" s="109"/>
      <c r="V17" s="110" t="s">
        <v>316</v>
      </c>
    </row>
    <row r="18" spans="1:22" s="20" customFormat="1" ht="31">
      <c r="A18" s="106">
        <v>5</v>
      </c>
      <c r="B18" s="209" t="s">
        <v>321</v>
      </c>
      <c r="C18" s="209" t="s">
        <v>187</v>
      </c>
      <c r="D18" s="209" t="s">
        <v>187</v>
      </c>
      <c r="E18" s="209" t="s">
        <v>187</v>
      </c>
      <c r="F18" s="41"/>
      <c r="G18" s="41"/>
      <c r="H18" s="41"/>
      <c r="I18" s="87" t="s">
        <v>310</v>
      </c>
      <c r="J18" s="87" t="s">
        <v>355</v>
      </c>
      <c r="K18" s="75">
        <v>1</v>
      </c>
      <c r="L18" s="76">
        <v>450</v>
      </c>
      <c r="M18" s="107" t="s">
        <v>315</v>
      </c>
      <c r="N18" s="210">
        <v>4.2699999999999996</v>
      </c>
      <c r="O18" s="210"/>
      <c r="P18" s="210"/>
      <c r="Q18" s="210"/>
      <c r="R18" s="211"/>
      <c r="S18" s="211"/>
      <c r="T18" s="108">
        <f t="shared" si="0"/>
        <v>450</v>
      </c>
      <c r="U18" s="109"/>
      <c r="V18" s="110" t="s">
        <v>316</v>
      </c>
    </row>
    <row r="19" spans="1:22" s="20" customFormat="1" ht="31">
      <c r="A19" s="106">
        <v>6</v>
      </c>
      <c r="B19" s="209" t="s">
        <v>188</v>
      </c>
      <c r="C19" s="209" t="s">
        <v>188</v>
      </c>
      <c r="D19" s="209" t="s">
        <v>188</v>
      </c>
      <c r="E19" s="209" t="s">
        <v>188</v>
      </c>
      <c r="F19" s="41"/>
      <c r="G19" s="41"/>
      <c r="H19" s="41"/>
      <c r="I19" s="87" t="s">
        <v>381</v>
      </c>
      <c r="J19" s="87" t="s">
        <v>356</v>
      </c>
      <c r="K19" s="75">
        <v>1</v>
      </c>
      <c r="L19" s="76">
        <v>600000</v>
      </c>
      <c r="M19" s="107" t="s">
        <v>315</v>
      </c>
      <c r="N19" s="210">
        <v>4.2699999999999996</v>
      </c>
      <c r="O19" s="210"/>
      <c r="P19" s="210"/>
      <c r="Q19" s="210"/>
      <c r="R19" s="211"/>
      <c r="S19" s="211"/>
      <c r="T19" s="108">
        <f t="shared" si="0"/>
        <v>600000</v>
      </c>
      <c r="U19" s="109"/>
      <c r="V19" s="110" t="s">
        <v>316</v>
      </c>
    </row>
    <row r="20" spans="1:22" s="20" customFormat="1" ht="31.5" customHeight="1">
      <c r="A20" s="106">
        <v>7</v>
      </c>
      <c r="B20" s="209" t="s">
        <v>340</v>
      </c>
      <c r="C20" s="209" t="s">
        <v>189</v>
      </c>
      <c r="D20" s="209" t="s">
        <v>189</v>
      </c>
      <c r="E20" s="209" t="s">
        <v>189</v>
      </c>
      <c r="F20" s="41"/>
      <c r="G20" s="41"/>
      <c r="H20" s="41"/>
      <c r="I20" s="87" t="s">
        <v>310</v>
      </c>
      <c r="J20" s="87" t="s">
        <v>355</v>
      </c>
      <c r="K20" s="75">
        <v>10</v>
      </c>
      <c r="L20" s="76">
        <v>4900</v>
      </c>
      <c r="M20" s="107" t="s">
        <v>315</v>
      </c>
      <c r="N20" s="210">
        <v>4.2699999999999996</v>
      </c>
      <c r="O20" s="210"/>
      <c r="P20" s="210"/>
      <c r="Q20" s="210"/>
      <c r="R20" s="211"/>
      <c r="S20" s="211"/>
      <c r="T20" s="108">
        <f t="shared" si="0"/>
        <v>49000</v>
      </c>
      <c r="U20" s="109"/>
      <c r="V20" s="110" t="s">
        <v>316</v>
      </c>
    </row>
    <row r="21" spans="1:22" s="20" customFormat="1" ht="31.5" customHeight="1">
      <c r="A21" s="106">
        <v>8</v>
      </c>
      <c r="B21" s="209" t="s">
        <v>341</v>
      </c>
      <c r="C21" s="209" t="s">
        <v>190</v>
      </c>
      <c r="D21" s="209" t="s">
        <v>190</v>
      </c>
      <c r="E21" s="209" t="s">
        <v>190</v>
      </c>
      <c r="F21" s="41"/>
      <c r="G21" s="41"/>
      <c r="H21" s="41"/>
      <c r="I21" s="87" t="s">
        <v>310</v>
      </c>
      <c r="J21" s="87" t="s">
        <v>355</v>
      </c>
      <c r="K21" s="75">
        <v>20</v>
      </c>
      <c r="L21" s="76">
        <v>4900</v>
      </c>
      <c r="M21" s="107" t="s">
        <v>315</v>
      </c>
      <c r="N21" s="210">
        <v>4.2699999999999996</v>
      </c>
      <c r="O21" s="210"/>
      <c r="P21" s="210"/>
      <c r="Q21" s="210"/>
      <c r="R21" s="211"/>
      <c r="S21" s="211"/>
      <c r="T21" s="108">
        <f t="shared" si="0"/>
        <v>98000</v>
      </c>
      <c r="U21" s="109"/>
      <c r="V21" s="110" t="s">
        <v>316</v>
      </c>
    </row>
    <row r="22" spans="1:22" s="20" customFormat="1" ht="31.5" customHeight="1">
      <c r="A22" s="106">
        <v>9</v>
      </c>
      <c r="B22" s="209" t="s">
        <v>342</v>
      </c>
      <c r="C22" s="209" t="s">
        <v>191</v>
      </c>
      <c r="D22" s="209" t="s">
        <v>191</v>
      </c>
      <c r="E22" s="209" t="s">
        <v>191</v>
      </c>
      <c r="F22" s="41"/>
      <c r="G22" s="41"/>
      <c r="H22" s="41"/>
      <c r="I22" s="87" t="s">
        <v>310</v>
      </c>
      <c r="J22" s="87" t="s">
        <v>355</v>
      </c>
      <c r="K22" s="75">
        <v>10</v>
      </c>
      <c r="L22" s="76">
        <v>4900</v>
      </c>
      <c r="M22" s="107" t="s">
        <v>315</v>
      </c>
      <c r="N22" s="210">
        <v>4.2699999999999996</v>
      </c>
      <c r="O22" s="210"/>
      <c r="P22" s="210"/>
      <c r="Q22" s="210"/>
      <c r="R22" s="211"/>
      <c r="S22" s="211"/>
      <c r="T22" s="108">
        <f t="shared" si="0"/>
        <v>49000</v>
      </c>
      <c r="U22" s="109"/>
      <c r="V22" s="110" t="s">
        <v>316</v>
      </c>
    </row>
    <row r="23" spans="1:22" s="20" customFormat="1" ht="31">
      <c r="A23" s="106">
        <v>10</v>
      </c>
      <c r="B23" s="209" t="s">
        <v>192</v>
      </c>
      <c r="C23" s="209" t="s">
        <v>192</v>
      </c>
      <c r="D23" s="209" t="s">
        <v>192</v>
      </c>
      <c r="E23" s="209" t="s">
        <v>192</v>
      </c>
      <c r="F23" s="41"/>
      <c r="G23" s="41"/>
      <c r="H23" s="41"/>
      <c r="I23" s="87" t="s">
        <v>381</v>
      </c>
      <c r="J23" s="87" t="s">
        <v>356</v>
      </c>
      <c r="K23" s="75">
        <v>2</v>
      </c>
      <c r="L23" s="76">
        <v>12000</v>
      </c>
      <c r="M23" s="107" t="s">
        <v>315</v>
      </c>
      <c r="N23" s="210">
        <v>4.2699999999999996</v>
      </c>
      <c r="O23" s="210"/>
      <c r="P23" s="210"/>
      <c r="Q23" s="210"/>
      <c r="R23" s="211"/>
      <c r="S23" s="211"/>
      <c r="T23" s="108">
        <f t="shared" si="0"/>
        <v>24000</v>
      </c>
      <c r="U23" s="109"/>
      <c r="V23" s="110" t="s">
        <v>316</v>
      </c>
    </row>
    <row r="24" spans="1:22" s="20" customFormat="1" ht="31">
      <c r="A24" s="106">
        <v>11</v>
      </c>
      <c r="B24" s="209" t="s">
        <v>193</v>
      </c>
      <c r="C24" s="209" t="s">
        <v>193</v>
      </c>
      <c r="D24" s="209" t="s">
        <v>193</v>
      </c>
      <c r="E24" s="209" t="s">
        <v>193</v>
      </c>
      <c r="F24" s="41"/>
      <c r="G24" s="41"/>
      <c r="H24" s="41"/>
      <c r="I24" s="87" t="s">
        <v>310</v>
      </c>
      <c r="J24" s="87" t="s">
        <v>357</v>
      </c>
      <c r="K24" s="75">
        <v>3</v>
      </c>
      <c r="L24" s="76">
        <v>25000</v>
      </c>
      <c r="M24" s="107" t="s">
        <v>315</v>
      </c>
      <c r="N24" s="210">
        <v>4.2699999999999996</v>
      </c>
      <c r="O24" s="210"/>
      <c r="P24" s="210"/>
      <c r="Q24" s="210"/>
      <c r="R24" s="211"/>
      <c r="S24" s="211"/>
      <c r="T24" s="108">
        <f t="shared" si="0"/>
        <v>75000</v>
      </c>
      <c r="U24" s="109"/>
      <c r="V24" s="110" t="s">
        <v>316</v>
      </c>
    </row>
    <row r="25" spans="1:22" s="20" customFormat="1" ht="31">
      <c r="A25" s="106">
        <v>12</v>
      </c>
      <c r="B25" s="209" t="s">
        <v>318</v>
      </c>
      <c r="C25" s="209" t="s">
        <v>194</v>
      </c>
      <c r="D25" s="209" t="s">
        <v>194</v>
      </c>
      <c r="E25" s="209" t="s">
        <v>194</v>
      </c>
      <c r="F25" s="41"/>
      <c r="G25" s="41"/>
      <c r="H25" s="41"/>
      <c r="I25" s="87" t="s">
        <v>310</v>
      </c>
      <c r="J25" s="87" t="s">
        <v>358</v>
      </c>
      <c r="K25" s="75">
        <v>3</v>
      </c>
      <c r="L25" s="76">
        <v>1500</v>
      </c>
      <c r="M25" s="107" t="s">
        <v>315</v>
      </c>
      <c r="N25" s="210">
        <v>4.2699999999999996</v>
      </c>
      <c r="O25" s="210"/>
      <c r="P25" s="210"/>
      <c r="Q25" s="210"/>
      <c r="R25" s="211"/>
      <c r="S25" s="211"/>
      <c r="T25" s="108">
        <f t="shared" si="0"/>
        <v>4500</v>
      </c>
      <c r="U25" s="109"/>
      <c r="V25" s="110" t="s">
        <v>316</v>
      </c>
    </row>
    <row r="26" spans="1:22" s="20" customFormat="1" ht="31">
      <c r="A26" s="106">
        <v>13</v>
      </c>
      <c r="B26" s="209" t="s">
        <v>195</v>
      </c>
      <c r="C26" s="209" t="s">
        <v>195</v>
      </c>
      <c r="D26" s="209" t="s">
        <v>195</v>
      </c>
      <c r="E26" s="209" t="s">
        <v>195</v>
      </c>
      <c r="F26" s="41"/>
      <c r="G26" s="41"/>
      <c r="H26" s="41"/>
      <c r="I26" s="87" t="s">
        <v>310</v>
      </c>
      <c r="J26" s="87" t="s">
        <v>358</v>
      </c>
      <c r="K26" s="75">
        <v>3</v>
      </c>
      <c r="L26" s="76">
        <v>1500</v>
      </c>
      <c r="M26" s="107" t="s">
        <v>315</v>
      </c>
      <c r="N26" s="210">
        <v>4.2699999999999996</v>
      </c>
      <c r="O26" s="210"/>
      <c r="P26" s="210"/>
      <c r="Q26" s="210"/>
      <c r="R26" s="211"/>
      <c r="S26" s="211"/>
      <c r="T26" s="108">
        <f t="shared" si="0"/>
        <v>4500</v>
      </c>
      <c r="U26" s="109"/>
      <c r="V26" s="110" t="s">
        <v>316</v>
      </c>
    </row>
    <row r="27" spans="1:22" s="20" customFormat="1" ht="31">
      <c r="A27" s="106">
        <v>14</v>
      </c>
      <c r="B27" s="209" t="s">
        <v>196</v>
      </c>
      <c r="C27" s="209" t="s">
        <v>196</v>
      </c>
      <c r="D27" s="209" t="s">
        <v>196</v>
      </c>
      <c r="E27" s="209" t="s">
        <v>196</v>
      </c>
      <c r="F27" s="41"/>
      <c r="G27" s="41"/>
      <c r="H27" s="41"/>
      <c r="I27" s="87" t="s">
        <v>310</v>
      </c>
      <c r="J27" s="87" t="s">
        <v>358</v>
      </c>
      <c r="K27" s="75">
        <v>3</v>
      </c>
      <c r="L27" s="76">
        <v>1500</v>
      </c>
      <c r="M27" s="107" t="s">
        <v>315</v>
      </c>
      <c r="N27" s="210">
        <v>4.2699999999999996</v>
      </c>
      <c r="O27" s="210"/>
      <c r="P27" s="210"/>
      <c r="Q27" s="210"/>
      <c r="R27" s="211"/>
      <c r="S27" s="211"/>
      <c r="T27" s="108">
        <f t="shared" si="0"/>
        <v>4500</v>
      </c>
      <c r="U27" s="109"/>
      <c r="V27" s="110" t="s">
        <v>316</v>
      </c>
    </row>
    <row r="28" spans="1:22" s="20" customFormat="1" ht="31">
      <c r="A28" s="106">
        <v>15</v>
      </c>
      <c r="B28" s="209" t="s">
        <v>197</v>
      </c>
      <c r="C28" s="209" t="s">
        <v>197</v>
      </c>
      <c r="D28" s="209" t="s">
        <v>197</v>
      </c>
      <c r="E28" s="209" t="s">
        <v>197</v>
      </c>
      <c r="F28" s="41"/>
      <c r="G28" s="41"/>
      <c r="H28" s="41"/>
      <c r="I28" s="87" t="s">
        <v>310</v>
      </c>
      <c r="J28" s="87" t="s">
        <v>358</v>
      </c>
      <c r="K28" s="75">
        <v>3</v>
      </c>
      <c r="L28" s="76">
        <v>1500</v>
      </c>
      <c r="M28" s="107" t="s">
        <v>315</v>
      </c>
      <c r="N28" s="210">
        <v>4.2699999999999996</v>
      </c>
      <c r="O28" s="210"/>
      <c r="P28" s="210"/>
      <c r="Q28" s="210"/>
      <c r="R28" s="211"/>
      <c r="S28" s="211"/>
      <c r="T28" s="108">
        <f t="shared" si="0"/>
        <v>4500</v>
      </c>
      <c r="U28" s="109"/>
      <c r="V28" s="110" t="s">
        <v>316</v>
      </c>
    </row>
    <row r="29" spans="1:22" s="20" customFormat="1" ht="30.75" customHeight="1">
      <c r="A29" s="106">
        <v>16</v>
      </c>
      <c r="B29" s="209" t="s">
        <v>322</v>
      </c>
      <c r="C29" s="209" t="s">
        <v>198</v>
      </c>
      <c r="D29" s="209" t="s">
        <v>198</v>
      </c>
      <c r="E29" s="209" t="s">
        <v>198</v>
      </c>
      <c r="F29" s="41"/>
      <c r="G29" s="41"/>
      <c r="H29" s="41"/>
      <c r="I29" s="87" t="s">
        <v>381</v>
      </c>
      <c r="J29" s="87" t="s">
        <v>358</v>
      </c>
      <c r="K29" s="75">
        <v>1</v>
      </c>
      <c r="L29" s="76">
        <v>85000</v>
      </c>
      <c r="M29" s="107" t="s">
        <v>315</v>
      </c>
      <c r="N29" s="210">
        <v>4.2699999999999996</v>
      </c>
      <c r="O29" s="210"/>
      <c r="P29" s="210"/>
      <c r="Q29" s="210"/>
      <c r="R29" s="211"/>
      <c r="S29" s="211"/>
      <c r="T29" s="108">
        <f t="shared" si="0"/>
        <v>85000</v>
      </c>
      <c r="U29" s="109"/>
      <c r="V29" s="110" t="s">
        <v>316</v>
      </c>
    </row>
    <row r="30" spans="1:22" s="20" customFormat="1" ht="31">
      <c r="A30" s="106">
        <v>17</v>
      </c>
      <c r="B30" s="209" t="s">
        <v>407</v>
      </c>
      <c r="C30" s="209" t="s">
        <v>199</v>
      </c>
      <c r="D30" s="209" t="s">
        <v>199</v>
      </c>
      <c r="E30" s="209" t="s">
        <v>199</v>
      </c>
      <c r="F30" s="41"/>
      <c r="G30" s="41"/>
      <c r="H30" s="41"/>
      <c r="I30" s="87" t="s">
        <v>310</v>
      </c>
      <c r="J30" s="87" t="s">
        <v>418</v>
      </c>
      <c r="K30" s="75">
        <v>1</v>
      </c>
      <c r="L30" s="76">
        <v>18500</v>
      </c>
      <c r="M30" s="107" t="s">
        <v>315</v>
      </c>
      <c r="N30" s="210">
        <v>4.2699999999999996</v>
      </c>
      <c r="O30" s="210"/>
      <c r="P30" s="210"/>
      <c r="Q30" s="210"/>
      <c r="R30" s="211"/>
      <c r="S30" s="211"/>
      <c r="T30" s="108">
        <f t="shared" si="0"/>
        <v>18500</v>
      </c>
      <c r="U30" s="109"/>
      <c r="V30" s="110" t="s">
        <v>316</v>
      </c>
    </row>
    <row r="31" spans="1:22" s="20" customFormat="1" ht="31">
      <c r="A31" s="106">
        <v>18</v>
      </c>
      <c r="B31" s="209" t="s">
        <v>200</v>
      </c>
      <c r="C31" s="209" t="s">
        <v>200</v>
      </c>
      <c r="D31" s="209" t="s">
        <v>200</v>
      </c>
      <c r="E31" s="209" t="s">
        <v>200</v>
      </c>
      <c r="F31" s="41"/>
      <c r="G31" s="41"/>
      <c r="H31" s="41"/>
      <c r="I31" s="87" t="s">
        <v>310</v>
      </c>
      <c r="J31" s="87" t="s">
        <v>358</v>
      </c>
      <c r="K31" s="75">
        <v>4</v>
      </c>
      <c r="L31" s="76">
        <v>6500</v>
      </c>
      <c r="M31" s="107" t="s">
        <v>315</v>
      </c>
      <c r="N31" s="210">
        <v>4.2699999999999996</v>
      </c>
      <c r="O31" s="210"/>
      <c r="P31" s="210"/>
      <c r="Q31" s="210"/>
      <c r="R31" s="211"/>
      <c r="S31" s="211"/>
      <c r="T31" s="108">
        <f t="shared" si="0"/>
        <v>26000</v>
      </c>
      <c r="U31" s="109"/>
      <c r="V31" s="110" t="s">
        <v>316</v>
      </c>
    </row>
    <row r="32" spans="1:22" s="20" customFormat="1" ht="31">
      <c r="A32" s="106">
        <v>19</v>
      </c>
      <c r="B32" s="209" t="s">
        <v>201</v>
      </c>
      <c r="C32" s="209" t="s">
        <v>201</v>
      </c>
      <c r="D32" s="209" t="s">
        <v>201</v>
      </c>
      <c r="E32" s="209" t="s">
        <v>201</v>
      </c>
      <c r="F32" s="41"/>
      <c r="G32" s="41"/>
      <c r="H32" s="41"/>
      <c r="I32" s="87" t="s">
        <v>309</v>
      </c>
      <c r="J32" s="87" t="s">
        <v>418</v>
      </c>
      <c r="K32" s="75">
        <v>1</v>
      </c>
      <c r="L32" s="76">
        <v>15000</v>
      </c>
      <c r="M32" s="107" t="s">
        <v>315</v>
      </c>
      <c r="N32" s="210">
        <v>4.2699999999999996</v>
      </c>
      <c r="O32" s="210"/>
      <c r="P32" s="210"/>
      <c r="Q32" s="210"/>
      <c r="R32" s="211"/>
      <c r="S32" s="211"/>
      <c r="T32" s="108">
        <f t="shared" si="0"/>
        <v>15000</v>
      </c>
      <c r="U32" s="109"/>
      <c r="V32" s="110" t="s">
        <v>316</v>
      </c>
    </row>
    <row r="33" spans="1:22" s="20" customFormat="1" ht="31">
      <c r="A33" s="106">
        <v>20</v>
      </c>
      <c r="B33" s="209" t="s">
        <v>323</v>
      </c>
      <c r="C33" s="209" t="s">
        <v>202</v>
      </c>
      <c r="D33" s="209" t="s">
        <v>202</v>
      </c>
      <c r="E33" s="209" t="s">
        <v>202</v>
      </c>
      <c r="F33" s="41"/>
      <c r="G33" s="41"/>
      <c r="H33" s="41"/>
      <c r="I33" s="87" t="s">
        <v>309</v>
      </c>
      <c r="J33" s="87" t="s">
        <v>419</v>
      </c>
      <c r="K33" s="75">
        <v>15</v>
      </c>
      <c r="L33" s="76">
        <v>2400</v>
      </c>
      <c r="M33" s="107" t="s">
        <v>315</v>
      </c>
      <c r="N33" s="210">
        <v>4.2699999999999996</v>
      </c>
      <c r="O33" s="210"/>
      <c r="P33" s="210"/>
      <c r="Q33" s="210"/>
      <c r="R33" s="211"/>
      <c r="S33" s="211"/>
      <c r="T33" s="108">
        <f t="shared" si="0"/>
        <v>36000</v>
      </c>
      <c r="U33" s="109"/>
      <c r="V33" s="110" t="s">
        <v>316</v>
      </c>
    </row>
    <row r="34" spans="1:22" s="20" customFormat="1" ht="31">
      <c r="A34" s="106">
        <v>21</v>
      </c>
      <c r="B34" s="209" t="s">
        <v>324</v>
      </c>
      <c r="C34" s="209" t="s">
        <v>203</v>
      </c>
      <c r="D34" s="209" t="s">
        <v>203</v>
      </c>
      <c r="E34" s="209" t="s">
        <v>203</v>
      </c>
      <c r="F34" s="41"/>
      <c r="G34" s="41"/>
      <c r="H34" s="41"/>
      <c r="I34" s="87" t="s">
        <v>309</v>
      </c>
      <c r="J34" s="87" t="s">
        <v>419</v>
      </c>
      <c r="K34" s="75">
        <v>4</v>
      </c>
      <c r="L34" s="76">
        <v>2700</v>
      </c>
      <c r="M34" s="107" t="s">
        <v>315</v>
      </c>
      <c r="N34" s="210">
        <v>4.2699999999999996</v>
      </c>
      <c r="O34" s="210"/>
      <c r="P34" s="210"/>
      <c r="Q34" s="210"/>
      <c r="R34" s="211"/>
      <c r="S34" s="211"/>
      <c r="T34" s="108">
        <f t="shared" si="0"/>
        <v>10800</v>
      </c>
      <c r="U34" s="109"/>
      <c r="V34" s="110" t="s">
        <v>316</v>
      </c>
    </row>
    <row r="35" spans="1:22" s="20" customFormat="1" ht="31">
      <c r="A35" s="106">
        <v>22</v>
      </c>
      <c r="B35" s="209" t="s">
        <v>325</v>
      </c>
      <c r="C35" s="209" t="s">
        <v>204</v>
      </c>
      <c r="D35" s="209" t="s">
        <v>204</v>
      </c>
      <c r="E35" s="209" t="s">
        <v>204</v>
      </c>
      <c r="F35" s="41"/>
      <c r="G35" s="41"/>
      <c r="H35" s="41"/>
      <c r="I35" s="87" t="s">
        <v>309</v>
      </c>
      <c r="J35" s="87" t="s">
        <v>419</v>
      </c>
      <c r="K35" s="75">
        <v>4</v>
      </c>
      <c r="L35" s="76">
        <v>2900</v>
      </c>
      <c r="M35" s="107" t="s">
        <v>315</v>
      </c>
      <c r="N35" s="210">
        <v>4.2699999999999996</v>
      </c>
      <c r="O35" s="210"/>
      <c r="P35" s="210"/>
      <c r="Q35" s="210"/>
      <c r="R35" s="211"/>
      <c r="S35" s="211"/>
      <c r="T35" s="108">
        <f t="shared" si="0"/>
        <v>11600</v>
      </c>
      <c r="U35" s="109"/>
      <c r="V35" s="110" t="s">
        <v>316</v>
      </c>
    </row>
    <row r="36" spans="1:22" s="20" customFormat="1" ht="31">
      <c r="A36" s="106">
        <v>23</v>
      </c>
      <c r="B36" s="209" t="s">
        <v>391</v>
      </c>
      <c r="C36" s="209" t="s">
        <v>205</v>
      </c>
      <c r="D36" s="209" t="s">
        <v>205</v>
      </c>
      <c r="E36" s="209" t="s">
        <v>205</v>
      </c>
      <c r="F36" s="41"/>
      <c r="G36" s="41"/>
      <c r="H36" s="41"/>
      <c r="I36" s="87" t="s">
        <v>309</v>
      </c>
      <c r="J36" s="87" t="s">
        <v>420</v>
      </c>
      <c r="K36" s="75">
        <v>6</v>
      </c>
      <c r="L36" s="92">
        <v>5000</v>
      </c>
      <c r="M36" s="107" t="s">
        <v>315</v>
      </c>
      <c r="N36" s="210">
        <v>4.2699999999999996</v>
      </c>
      <c r="O36" s="210"/>
      <c r="P36" s="210"/>
      <c r="Q36" s="210"/>
      <c r="R36" s="211"/>
      <c r="S36" s="211"/>
      <c r="T36" s="108">
        <f t="shared" si="0"/>
        <v>30000</v>
      </c>
      <c r="U36" s="109"/>
      <c r="V36" s="110" t="s">
        <v>316</v>
      </c>
    </row>
    <row r="37" spans="1:22" s="20" customFormat="1" ht="31">
      <c r="A37" s="106">
        <v>24</v>
      </c>
      <c r="B37" s="209" t="s">
        <v>394</v>
      </c>
      <c r="C37" s="209" t="s">
        <v>206</v>
      </c>
      <c r="D37" s="209" t="s">
        <v>206</v>
      </c>
      <c r="E37" s="209" t="s">
        <v>206</v>
      </c>
      <c r="F37" s="41"/>
      <c r="G37" s="41"/>
      <c r="H37" s="41"/>
      <c r="I37" s="112" t="s">
        <v>310</v>
      </c>
      <c r="J37" s="87" t="s">
        <v>421</v>
      </c>
      <c r="K37" s="75">
        <v>1</v>
      </c>
      <c r="L37" s="76">
        <v>15000</v>
      </c>
      <c r="M37" s="107" t="s">
        <v>315</v>
      </c>
      <c r="N37" s="210">
        <v>4.2699999999999996</v>
      </c>
      <c r="O37" s="210"/>
      <c r="P37" s="210"/>
      <c r="Q37" s="210"/>
      <c r="R37" s="211"/>
      <c r="S37" s="211"/>
      <c r="T37" s="108">
        <f t="shared" si="0"/>
        <v>15000</v>
      </c>
      <c r="U37" s="109"/>
      <c r="V37" s="110" t="s">
        <v>316</v>
      </c>
    </row>
    <row r="38" spans="1:22" s="20" customFormat="1" ht="31">
      <c r="A38" s="106">
        <v>25</v>
      </c>
      <c r="B38" s="209" t="s">
        <v>207</v>
      </c>
      <c r="C38" s="209" t="s">
        <v>207</v>
      </c>
      <c r="D38" s="209" t="s">
        <v>207</v>
      </c>
      <c r="E38" s="209" t="s">
        <v>207</v>
      </c>
      <c r="F38" s="41"/>
      <c r="G38" s="41"/>
      <c r="H38" s="41"/>
      <c r="I38" s="87" t="s">
        <v>310</v>
      </c>
      <c r="J38" s="87" t="s">
        <v>422</v>
      </c>
      <c r="K38" s="75">
        <v>1</v>
      </c>
      <c r="L38" s="76">
        <v>180000</v>
      </c>
      <c r="M38" s="107" t="s">
        <v>315</v>
      </c>
      <c r="N38" s="210">
        <v>4.2699999999999996</v>
      </c>
      <c r="O38" s="210"/>
      <c r="P38" s="210"/>
      <c r="Q38" s="210"/>
      <c r="R38" s="211"/>
      <c r="S38" s="211"/>
      <c r="T38" s="108">
        <f t="shared" si="0"/>
        <v>180000</v>
      </c>
      <c r="U38" s="109"/>
      <c r="V38" s="110" t="s">
        <v>316</v>
      </c>
    </row>
    <row r="39" spans="1:22" s="20" customFormat="1" ht="31">
      <c r="A39" s="106">
        <v>26</v>
      </c>
      <c r="B39" s="209" t="s">
        <v>395</v>
      </c>
      <c r="C39" s="209" t="s">
        <v>208</v>
      </c>
      <c r="D39" s="209" t="s">
        <v>208</v>
      </c>
      <c r="E39" s="209" t="s">
        <v>208</v>
      </c>
      <c r="F39" s="41"/>
      <c r="G39" s="41"/>
      <c r="H39" s="41"/>
      <c r="I39" s="87" t="s">
        <v>310</v>
      </c>
      <c r="J39" s="87" t="s">
        <v>372</v>
      </c>
      <c r="K39" s="75">
        <v>6</v>
      </c>
      <c r="L39" s="76">
        <v>450</v>
      </c>
      <c r="M39" s="107" t="s">
        <v>315</v>
      </c>
      <c r="N39" s="210">
        <v>4.2699999999999996</v>
      </c>
      <c r="O39" s="210"/>
      <c r="P39" s="210"/>
      <c r="Q39" s="210"/>
      <c r="R39" s="211"/>
      <c r="S39" s="211"/>
      <c r="T39" s="108">
        <f t="shared" si="0"/>
        <v>2700</v>
      </c>
      <c r="U39" s="109"/>
      <c r="V39" s="110" t="s">
        <v>316</v>
      </c>
    </row>
    <row r="40" spans="1:22" s="20" customFormat="1" ht="31">
      <c r="A40" s="106">
        <v>27</v>
      </c>
      <c r="B40" s="209" t="s">
        <v>209</v>
      </c>
      <c r="C40" s="209" t="s">
        <v>209</v>
      </c>
      <c r="D40" s="209" t="s">
        <v>209</v>
      </c>
      <c r="E40" s="209" t="s">
        <v>209</v>
      </c>
      <c r="F40" s="41"/>
      <c r="G40" s="41"/>
      <c r="H40" s="41"/>
      <c r="I40" s="87" t="s">
        <v>309</v>
      </c>
      <c r="J40" s="87" t="s">
        <v>372</v>
      </c>
      <c r="K40" s="75">
        <v>5</v>
      </c>
      <c r="L40" s="76">
        <v>8500</v>
      </c>
      <c r="M40" s="107" t="s">
        <v>315</v>
      </c>
      <c r="N40" s="210">
        <v>4.2699999999999996</v>
      </c>
      <c r="O40" s="210"/>
      <c r="P40" s="210"/>
      <c r="Q40" s="210"/>
      <c r="R40" s="211"/>
      <c r="S40" s="211"/>
      <c r="T40" s="108">
        <f t="shared" si="0"/>
        <v>42500</v>
      </c>
      <c r="U40" s="109"/>
      <c r="V40" s="110" t="s">
        <v>316</v>
      </c>
    </row>
    <row r="41" spans="1:22" s="20" customFormat="1" ht="31">
      <c r="A41" s="106">
        <v>28</v>
      </c>
      <c r="B41" s="209" t="s">
        <v>326</v>
      </c>
      <c r="C41" s="209" t="s">
        <v>210</v>
      </c>
      <c r="D41" s="209" t="s">
        <v>210</v>
      </c>
      <c r="E41" s="209" t="s">
        <v>210</v>
      </c>
      <c r="F41" s="41"/>
      <c r="G41" s="41"/>
      <c r="H41" s="41"/>
      <c r="I41" s="87" t="s">
        <v>310</v>
      </c>
      <c r="J41" s="87" t="s">
        <v>359</v>
      </c>
      <c r="K41" s="75">
        <v>2</v>
      </c>
      <c r="L41" s="76">
        <v>7000</v>
      </c>
      <c r="M41" s="107" t="s">
        <v>315</v>
      </c>
      <c r="N41" s="210">
        <v>4.2699999999999996</v>
      </c>
      <c r="O41" s="210"/>
      <c r="P41" s="210"/>
      <c r="Q41" s="210"/>
      <c r="R41" s="211"/>
      <c r="S41" s="211"/>
      <c r="T41" s="108">
        <f t="shared" si="0"/>
        <v>14000</v>
      </c>
      <c r="U41" s="109"/>
      <c r="V41" s="110" t="s">
        <v>316</v>
      </c>
    </row>
    <row r="42" spans="1:22" s="20" customFormat="1" ht="31">
      <c r="A42" s="106">
        <v>29</v>
      </c>
      <c r="B42" s="209" t="s">
        <v>466</v>
      </c>
      <c r="C42" s="209" t="s">
        <v>211</v>
      </c>
      <c r="D42" s="209" t="s">
        <v>211</v>
      </c>
      <c r="E42" s="209" t="s">
        <v>211</v>
      </c>
      <c r="F42" s="41"/>
      <c r="G42" s="41"/>
      <c r="H42" s="41"/>
      <c r="I42" s="87" t="s">
        <v>381</v>
      </c>
      <c r="J42" s="87" t="s">
        <v>418</v>
      </c>
      <c r="K42" s="75">
        <v>1</v>
      </c>
      <c r="L42" s="76">
        <v>250000</v>
      </c>
      <c r="M42" s="107" t="s">
        <v>315</v>
      </c>
      <c r="N42" s="210">
        <v>4.2699999999999996</v>
      </c>
      <c r="O42" s="210"/>
      <c r="P42" s="210"/>
      <c r="Q42" s="210"/>
      <c r="R42" s="211"/>
      <c r="S42" s="211"/>
      <c r="T42" s="108">
        <f t="shared" si="0"/>
        <v>250000</v>
      </c>
      <c r="U42" s="109"/>
      <c r="V42" s="110" t="s">
        <v>316</v>
      </c>
    </row>
    <row r="43" spans="1:22" s="20" customFormat="1" ht="31">
      <c r="A43" s="106">
        <v>30</v>
      </c>
      <c r="B43" s="209" t="s">
        <v>327</v>
      </c>
      <c r="C43" s="209" t="s">
        <v>212</v>
      </c>
      <c r="D43" s="209" t="s">
        <v>212</v>
      </c>
      <c r="E43" s="209" t="s">
        <v>212</v>
      </c>
      <c r="F43" s="41"/>
      <c r="G43" s="41"/>
      <c r="H43" s="41"/>
      <c r="I43" s="87" t="s">
        <v>309</v>
      </c>
      <c r="J43" s="87" t="s">
        <v>417</v>
      </c>
      <c r="K43" s="75">
        <v>8</v>
      </c>
      <c r="L43" s="76">
        <v>6800</v>
      </c>
      <c r="M43" s="107" t="s">
        <v>315</v>
      </c>
      <c r="N43" s="210">
        <v>4.2699999999999996</v>
      </c>
      <c r="O43" s="210"/>
      <c r="P43" s="210"/>
      <c r="Q43" s="210"/>
      <c r="R43" s="211"/>
      <c r="S43" s="211"/>
      <c r="T43" s="108">
        <f t="shared" si="0"/>
        <v>54400</v>
      </c>
      <c r="U43" s="109"/>
      <c r="V43" s="110" t="s">
        <v>316</v>
      </c>
    </row>
    <row r="44" spans="1:22" s="20" customFormat="1" ht="31">
      <c r="A44" s="106">
        <v>31</v>
      </c>
      <c r="B44" s="209" t="s">
        <v>213</v>
      </c>
      <c r="C44" s="209" t="s">
        <v>213</v>
      </c>
      <c r="D44" s="209" t="s">
        <v>213</v>
      </c>
      <c r="E44" s="209" t="s">
        <v>213</v>
      </c>
      <c r="F44" s="41"/>
      <c r="G44" s="41"/>
      <c r="H44" s="41"/>
      <c r="I44" s="87" t="s">
        <v>310</v>
      </c>
      <c r="J44" s="87" t="s">
        <v>423</v>
      </c>
      <c r="K44" s="75">
        <v>10</v>
      </c>
      <c r="L44" s="76">
        <v>550</v>
      </c>
      <c r="M44" s="107" t="s">
        <v>315</v>
      </c>
      <c r="N44" s="210">
        <v>4.2699999999999996</v>
      </c>
      <c r="O44" s="210"/>
      <c r="P44" s="210"/>
      <c r="Q44" s="210"/>
      <c r="R44" s="211"/>
      <c r="S44" s="211"/>
      <c r="T44" s="108">
        <f t="shared" si="0"/>
        <v>5500</v>
      </c>
      <c r="U44" s="109"/>
      <c r="V44" s="110" t="s">
        <v>316</v>
      </c>
    </row>
    <row r="45" spans="1:22" s="20" customFormat="1" ht="31">
      <c r="A45" s="106">
        <v>32</v>
      </c>
      <c r="B45" s="209" t="s">
        <v>214</v>
      </c>
      <c r="C45" s="209" t="s">
        <v>214</v>
      </c>
      <c r="D45" s="209" t="s">
        <v>214</v>
      </c>
      <c r="E45" s="209" t="s">
        <v>214</v>
      </c>
      <c r="F45" s="41"/>
      <c r="G45" s="41"/>
      <c r="H45" s="41"/>
      <c r="I45" s="87" t="s">
        <v>310</v>
      </c>
      <c r="J45" s="87" t="s">
        <v>424</v>
      </c>
      <c r="K45" s="104">
        <v>14</v>
      </c>
      <c r="L45" s="76">
        <v>14000</v>
      </c>
      <c r="M45" s="107" t="s">
        <v>315</v>
      </c>
      <c r="N45" s="210">
        <v>4.2699999999999996</v>
      </c>
      <c r="O45" s="210"/>
      <c r="P45" s="210"/>
      <c r="Q45" s="210"/>
      <c r="R45" s="211"/>
      <c r="S45" s="211"/>
      <c r="T45" s="108">
        <f t="shared" si="0"/>
        <v>196000</v>
      </c>
      <c r="U45" s="109"/>
      <c r="V45" s="110" t="s">
        <v>316</v>
      </c>
    </row>
    <row r="46" spans="1:22" s="20" customFormat="1" ht="31">
      <c r="A46" s="106">
        <v>33</v>
      </c>
      <c r="B46" s="209" t="s">
        <v>328</v>
      </c>
      <c r="C46" s="209" t="s">
        <v>215</v>
      </c>
      <c r="D46" s="209" t="s">
        <v>215</v>
      </c>
      <c r="E46" s="209" t="s">
        <v>215</v>
      </c>
      <c r="F46" s="41"/>
      <c r="G46" s="41"/>
      <c r="H46" s="41"/>
      <c r="I46" s="87" t="s">
        <v>309</v>
      </c>
      <c r="J46" s="87" t="s">
        <v>424</v>
      </c>
      <c r="K46" s="75">
        <v>1</v>
      </c>
      <c r="L46" s="76">
        <v>18000</v>
      </c>
      <c r="M46" s="107" t="s">
        <v>315</v>
      </c>
      <c r="N46" s="210">
        <v>4.2699999999999996</v>
      </c>
      <c r="O46" s="210"/>
      <c r="P46" s="210"/>
      <c r="Q46" s="210"/>
      <c r="R46" s="211"/>
      <c r="S46" s="211"/>
      <c r="T46" s="108">
        <f t="shared" si="0"/>
        <v>18000</v>
      </c>
      <c r="U46" s="109"/>
      <c r="V46" s="110" t="s">
        <v>316</v>
      </c>
    </row>
    <row r="47" spans="1:22" s="20" customFormat="1" ht="31">
      <c r="A47" s="106">
        <v>34</v>
      </c>
      <c r="B47" s="209" t="s">
        <v>216</v>
      </c>
      <c r="C47" s="209" t="s">
        <v>216</v>
      </c>
      <c r="D47" s="209" t="s">
        <v>216</v>
      </c>
      <c r="E47" s="209" t="s">
        <v>216</v>
      </c>
      <c r="F47" s="41"/>
      <c r="G47" s="41"/>
      <c r="H47" s="41"/>
      <c r="I47" s="87" t="s">
        <v>309</v>
      </c>
      <c r="J47" s="87" t="s">
        <v>425</v>
      </c>
      <c r="K47" s="75">
        <v>1</v>
      </c>
      <c r="L47" s="76">
        <v>5500</v>
      </c>
      <c r="M47" s="107" t="s">
        <v>315</v>
      </c>
      <c r="N47" s="210">
        <v>4.2699999999999996</v>
      </c>
      <c r="O47" s="210"/>
      <c r="P47" s="210"/>
      <c r="Q47" s="210"/>
      <c r="R47" s="211"/>
      <c r="S47" s="211"/>
      <c r="T47" s="108">
        <f t="shared" si="0"/>
        <v>5500</v>
      </c>
      <c r="U47" s="109"/>
      <c r="V47" s="110" t="s">
        <v>316</v>
      </c>
    </row>
    <row r="48" spans="1:22" s="20" customFormat="1" ht="31.5" customHeight="1">
      <c r="A48" s="106">
        <v>35</v>
      </c>
      <c r="B48" s="209" t="s">
        <v>408</v>
      </c>
      <c r="C48" s="209" t="s">
        <v>217</v>
      </c>
      <c r="D48" s="209" t="s">
        <v>217</v>
      </c>
      <c r="E48" s="209" t="s">
        <v>217</v>
      </c>
      <c r="F48" s="41"/>
      <c r="G48" s="41"/>
      <c r="H48" s="41"/>
      <c r="I48" s="87" t="s">
        <v>381</v>
      </c>
      <c r="J48" s="87" t="s">
        <v>426</v>
      </c>
      <c r="K48" s="75">
        <v>1</v>
      </c>
      <c r="L48" s="76">
        <v>250000</v>
      </c>
      <c r="M48" s="107" t="s">
        <v>315</v>
      </c>
      <c r="N48" s="210">
        <v>4.2699999999999996</v>
      </c>
      <c r="O48" s="210"/>
      <c r="P48" s="210"/>
      <c r="Q48" s="210"/>
      <c r="R48" s="211"/>
      <c r="S48" s="211"/>
      <c r="T48" s="108">
        <f t="shared" si="0"/>
        <v>250000</v>
      </c>
      <c r="U48" s="109"/>
      <c r="V48" s="110" t="s">
        <v>316</v>
      </c>
    </row>
    <row r="49" spans="1:22" s="20" customFormat="1" ht="31">
      <c r="A49" s="106">
        <v>36</v>
      </c>
      <c r="B49" s="209" t="s">
        <v>218</v>
      </c>
      <c r="C49" s="209" t="s">
        <v>218</v>
      </c>
      <c r="D49" s="209" t="s">
        <v>218</v>
      </c>
      <c r="E49" s="209" t="s">
        <v>218</v>
      </c>
      <c r="F49" s="41"/>
      <c r="G49" s="41"/>
      <c r="H49" s="41"/>
      <c r="I49" s="87" t="s">
        <v>309</v>
      </c>
      <c r="J49" s="87" t="s">
        <v>360</v>
      </c>
      <c r="K49" s="75">
        <v>50</v>
      </c>
      <c r="L49" s="76">
        <v>2000</v>
      </c>
      <c r="M49" s="107" t="s">
        <v>315</v>
      </c>
      <c r="N49" s="210">
        <v>4.2699999999999996</v>
      </c>
      <c r="O49" s="210"/>
      <c r="P49" s="210"/>
      <c r="Q49" s="210"/>
      <c r="R49" s="211"/>
      <c r="S49" s="211"/>
      <c r="T49" s="108">
        <f t="shared" si="0"/>
        <v>100000</v>
      </c>
      <c r="U49" s="109"/>
      <c r="V49" s="110" t="s">
        <v>316</v>
      </c>
    </row>
    <row r="50" spans="1:22" s="20" customFormat="1" ht="31">
      <c r="A50" s="106">
        <v>37</v>
      </c>
      <c r="B50" s="209" t="s">
        <v>467</v>
      </c>
      <c r="C50" s="209" t="s">
        <v>218</v>
      </c>
      <c r="D50" s="209" t="s">
        <v>218</v>
      </c>
      <c r="E50" s="209" t="s">
        <v>218</v>
      </c>
      <c r="F50" s="41"/>
      <c r="G50" s="41"/>
      <c r="H50" s="41"/>
      <c r="I50" s="87" t="s">
        <v>310</v>
      </c>
      <c r="J50" s="87" t="s">
        <v>427</v>
      </c>
      <c r="K50" s="75">
        <v>18</v>
      </c>
      <c r="L50" s="76">
        <v>10000</v>
      </c>
      <c r="M50" s="107" t="s">
        <v>315</v>
      </c>
      <c r="N50" s="210">
        <v>4.2699999999999996</v>
      </c>
      <c r="O50" s="210"/>
      <c r="P50" s="210"/>
      <c r="Q50" s="210"/>
      <c r="R50" s="211"/>
      <c r="S50" s="211"/>
      <c r="T50" s="108">
        <f t="shared" si="0"/>
        <v>180000</v>
      </c>
      <c r="U50" s="109"/>
      <c r="V50" s="110" t="s">
        <v>316</v>
      </c>
    </row>
    <row r="51" spans="1:22" s="20" customFormat="1" ht="31">
      <c r="A51" s="106">
        <v>38</v>
      </c>
      <c r="B51" s="209" t="s">
        <v>219</v>
      </c>
      <c r="C51" s="209" t="s">
        <v>219</v>
      </c>
      <c r="D51" s="209" t="s">
        <v>219</v>
      </c>
      <c r="E51" s="209" t="s">
        <v>219</v>
      </c>
      <c r="F51" s="41"/>
      <c r="G51" s="41"/>
      <c r="H51" s="41"/>
      <c r="I51" s="87" t="s">
        <v>310</v>
      </c>
      <c r="J51" s="87" t="s">
        <v>360</v>
      </c>
      <c r="K51" s="75">
        <v>220</v>
      </c>
      <c r="L51" s="76">
        <v>100</v>
      </c>
      <c r="M51" s="107" t="s">
        <v>315</v>
      </c>
      <c r="N51" s="210">
        <v>4.2699999999999996</v>
      </c>
      <c r="O51" s="210"/>
      <c r="P51" s="210"/>
      <c r="Q51" s="210"/>
      <c r="R51" s="211"/>
      <c r="S51" s="211"/>
      <c r="T51" s="108">
        <f t="shared" si="0"/>
        <v>22000</v>
      </c>
      <c r="U51" s="109"/>
      <c r="V51" s="110" t="s">
        <v>316</v>
      </c>
    </row>
    <row r="52" spans="1:22" s="20" customFormat="1" ht="31">
      <c r="A52" s="106">
        <v>39</v>
      </c>
      <c r="B52" s="209" t="s">
        <v>220</v>
      </c>
      <c r="C52" s="209" t="s">
        <v>220</v>
      </c>
      <c r="D52" s="209" t="s">
        <v>220</v>
      </c>
      <c r="E52" s="209" t="s">
        <v>220</v>
      </c>
      <c r="F52" s="41"/>
      <c r="G52" s="41"/>
      <c r="H52" s="41"/>
      <c r="I52" s="87" t="s">
        <v>309</v>
      </c>
      <c r="J52" s="87" t="s">
        <v>360</v>
      </c>
      <c r="K52" s="75">
        <v>10</v>
      </c>
      <c r="L52" s="76">
        <v>1800</v>
      </c>
      <c r="M52" s="107" t="s">
        <v>315</v>
      </c>
      <c r="N52" s="210">
        <v>4.2699999999999996</v>
      </c>
      <c r="O52" s="210"/>
      <c r="P52" s="210"/>
      <c r="Q52" s="210"/>
      <c r="R52" s="211"/>
      <c r="S52" s="211"/>
      <c r="T52" s="108">
        <f t="shared" si="0"/>
        <v>18000</v>
      </c>
      <c r="U52" s="109"/>
      <c r="V52" s="110" t="s">
        <v>316</v>
      </c>
    </row>
    <row r="53" spans="1:22" s="20" customFormat="1" ht="31">
      <c r="A53" s="106">
        <v>40</v>
      </c>
      <c r="B53" s="209" t="s">
        <v>221</v>
      </c>
      <c r="C53" s="209" t="s">
        <v>221</v>
      </c>
      <c r="D53" s="209" t="s">
        <v>221</v>
      </c>
      <c r="E53" s="209" t="s">
        <v>221</v>
      </c>
      <c r="F53" s="41"/>
      <c r="G53" s="41"/>
      <c r="H53" s="41"/>
      <c r="I53" s="87" t="s">
        <v>381</v>
      </c>
      <c r="J53" s="87" t="s">
        <v>425</v>
      </c>
      <c r="K53" s="75">
        <v>1</v>
      </c>
      <c r="L53" s="76">
        <v>6500</v>
      </c>
      <c r="M53" s="107" t="s">
        <v>315</v>
      </c>
      <c r="N53" s="210">
        <v>4.2699999999999996</v>
      </c>
      <c r="O53" s="210"/>
      <c r="P53" s="210"/>
      <c r="Q53" s="210"/>
      <c r="R53" s="211"/>
      <c r="S53" s="211"/>
      <c r="T53" s="108">
        <f t="shared" si="0"/>
        <v>6500</v>
      </c>
      <c r="U53" s="109"/>
      <c r="V53" s="110" t="s">
        <v>316</v>
      </c>
    </row>
    <row r="54" spans="1:22" s="20" customFormat="1" ht="31">
      <c r="A54" s="106">
        <v>41</v>
      </c>
      <c r="B54" s="209" t="s">
        <v>329</v>
      </c>
      <c r="C54" s="209" t="s">
        <v>222</v>
      </c>
      <c r="D54" s="209" t="s">
        <v>222</v>
      </c>
      <c r="E54" s="209" t="s">
        <v>222</v>
      </c>
      <c r="F54" s="41"/>
      <c r="G54" s="41"/>
      <c r="H54" s="41"/>
      <c r="I54" s="87" t="s">
        <v>310</v>
      </c>
      <c r="J54" s="87" t="s">
        <v>361</v>
      </c>
      <c r="K54" s="75">
        <v>23</v>
      </c>
      <c r="L54" s="76">
        <v>4800</v>
      </c>
      <c r="M54" s="107" t="s">
        <v>315</v>
      </c>
      <c r="N54" s="210">
        <v>4.2699999999999996</v>
      </c>
      <c r="O54" s="210"/>
      <c r="P54" s="210"/>
      <c r="Q54" s="210"/>
      <c r="R54" s="211"/>
      <c r="S54" s="211"/>
      <c r="T54" s="108">
        <f t="shared" si="0"/>
        <v>110400</v>
      </c>
      <c r="U54" s="109"/>
      <c r="V54" s="110" t="s">
        <v>316</v>
      </c>
    </row>
    <row r="55" spans="1:22" s="20" customFormat="1" ht="31">
      <c r="A55" s="106">
        <v>42</v>
      </c>
      <c r="B55" s="209" t="s">
        <v>223</v>
      </c>
      <c r="C55" s="209" t="s">
        <v>223</v>
      </c>
      <c r="D55" s="209" t="s">
        <v>223</v>
      </c>
      <c r="E55" s="209" t="s">
        <v>223</v>
      </c>
      <c r="F55" s="41"/>
      <c r="G55" s="41"/>
      <c r="H55" s="41"/>
      <c r="I55" s="87" t="s">
        <v>310</v>
      </c>
      <c r="J55" s="87" t="s">
        <v>373</v>
      </c>
      <c r="K55" s="75">
        <v>5</v>
      </c>
      <c r="L55" s="76">
        <v>550</v>
      </c>
      <c r="M55" s="107" t="s">
        <v>315</v>
      </c>
      <c r="N55" s="210">
        <v>4.2699999999999996</v>
      </c>
      <c r="O55" s="210"/>
      <c r="P55" s="210"/>
      <c r="Q55" s="210"/>
      <c r="R55" s="211"/>
      <c r="S55" s="211"/>
      <c r="T55" s="108">
        <f t="shared" si="0"/>
        <v>2750</v>
      </c>
      <c r="U55" s="109"/>
      <c r="V55" s="110" t="s">
        <v>316</v>
      </c>
    </row>
    <row r="56" spans="1:22" s="20" customFormat="1" ht="31">
      <c r="A56" s="106">
        <v>43</v>
      </c>
      <c r="B56" s="209" t="s">
        <v>409</v>
      </c>
      <c r="C56" s="209" t="s">
        <v>224</v>
      </c>
      <c r="D56" s="209" t="s">
        <v>224</v>
      </c>
      <c r="E56" s="209" t="s">
        <v>224</v>
      </c>
      <c r="F56" s="41"/>
      <c r="G56" s="41"/>
      <c r="H56" s="41"/>
      <c r="I56" s="87" t="s">
        <v>309</v>
      </c>
      <c r="J56" s="87" t="s">
        <v>427</v>
      </c>
      <c r="K56" s="75">
        <v>7</v>
      </c>
      <c r="L56" s="76">
        <v>9500</v>
      </c>
      <c r="M56" s="107" t="s">
        <v>315</v>
      </c>
      <c r="N56" s="210">
        <v>4.2699999999999996</v>
      </c>
      <c r="O56" s="210"/>
      <c r="P56" s="210"/>
      <c r="Q56" s="210"/>
      <c r="R56" s="211"/>
      <c r="S56" s="211"/>
      <c r="T56" s="108">
        <f t="shared" si="0"/>
        <v>66500</v>
      </c>
      <c r="U56" s="109"/>
      <c r="V56" s="110" t="s">
        <v>316</v>
      </c>
    </row>
    <row r="57" spans="1:22" s="20" customFormat="1" ht="31">
      <c r="A57" s="106">
        <v>44</v>
      </c>
      <c r="B57" s="209" t="s">
        <v>225</v>
      </c>
      <c r="C57" s="209" t="s">
        <v>225</v>
      </c>
      <c r="D57" s="209" t="s">
        <v>225</v>
      </c>
      <c r="E57" s="209" t="s">
        <v>225</v>
      </c>
      <c r="F57" s="41"/>
      <c r="G57" s="41"/>
      <c r="H57" s="41"/>
      <c r="I57" s="87" t="s">
        <v>381</v>
      </c>
      <c r="J57" s="87" t="s">
        <v>362</v>
      </c>
      <c r="K57" s="75">
        <v>3</v>
      </c>
      <c r="L57" s="76">
        <v>70000</v>
      </c>
      <c r="M57" s="107" t="s">
        <v>315</v>
      </c>
      <c r="N57" s="210">
        <v>4.2699999999999996</v>
      </c>
      <c r="O57" s="210"/>
      <c r="P57" s="210"/>
      <c r="Q57" s="210"/>
      <c r="R57" s="211"/>
      <c r="S57" s="211"/>
      <c r="T57" s="108">
        <f t="shared" si="0"/>
        <v>210000</v>
      </c>
      <c r="U57" s="109"/>
      <c r="V57" s="110" t="s">
        <v>316</v>
      </c>
    </row>
    <row r="58" spans="1:22" s="20" customFormat="1" ht="31">
      <c r="A58" s="106">
        <v>45</v>
      </c>
      <c r="B58" s="209" t="s">
        <v>226</v>
      </c>
      <c r="C58" s="209" t="s">
        <v>226</v>
      </c>
      <c r="D58" s="209" t="s">
        <v>226</v>
      </c>
      <c r="E58" s="209" t="s">
        <v>226</v>
      </c>
      <c r="F58" s="41"/>
      <c r="G58" s="41"/>
      <c r="H58" s="41"/>
      <c r="I58" s="87" t="s">
        <v>381</v>
      </c>
      <c r="J58" s="87" t="s">
        <v>373</v>
      </c>
      <c r="K58" s="75">
        <v>1</v>
      </c>
      <c r="L58" s="76">
        <v>1300000</v>
      </c>
      <c r="M58" s="107" t="s">
        <v>315</v>
      </c>
      <c r="N58" s="210">
        <v>4.2699999999999996</v>
      </c>
      <c r="O58" s="210"/>
      <c r="P58" s="210"/>
      <c r="Q58" s="210"/>
      <c r="R58" s="211"/>
      <c r="S58" s="211"/>
      <c r="T58" s="108">
        <f t="shared" si="0"/>
        <v>1300000</v>
      </c>
      <c r="U58" s="109"/>
      <c r="V58" s="110" t="s">
        <v>316</v>
      </c>
    </row>
    <row r="59" spans="1:22" s="20" customFormat="1" ht="31">
      <c r="A59" s="106">
        <v>46</v>
      </c>
      <c r="B59" s="209" t="s">
        <v>330</v>
      </c>
      <c r="C59" s="209" t="s">
        <v>227</v>
      </c>
      <c r="D59" s="209" t="s">
        <v>227</v>
      </c>
      <c r="E59" s="209" t="s">
        <v>227</v>
      </c>
      <c r="F59" s="41"/>
      <c r="G59" s="41"/>
      <c r="H59" s="41"/>
      <c r="I59" s="87" t="s">
        <v>310</v>
      </c>
      <c r="J59" s="87" t="s">
        <v>374</v>
      </c>
      <c r="K59" s="75">
        <v>2</v>
      </c>
      <c r="L59" s="76">
        <v>6000</v>
      </c>
      <c r="M59" s="107" t="s">
        <v>315</v>
      </c>
      <c r="N59" s="210">
        <v>4.2699999999999996</v>
      </c>
      <c r="O59" s="210"/>
      <c r="P59" s="210"/>
      <c r="Q59" s="210"/>
      <c r="R59" s="211"/>
      <c r="S59" s="211"/>
      <c r="T59" s="108">
        <f t="shared" si="0"/>
        <v>12000</v>
      </c>
      <c r="U59" s="109"/>
      <c r="V59" s="110" t="s">
        <v>316</v>
      </c>
    </row>
    <row r="60" spans="1:22" s="20" customFormat="1" ht="31">
      <c r="A60" s="106">
        <v>47</v>
      </c>
      <c r="B60" s="209" t="s">
        <v>331</v>
      </c>
      <c r="C60" s="209" t="s">
        <v>228</v>
      </c>
      <c r="D60" s="209" t="s">
        <v>228</v>
      </c>
      <c r="E60" s="209" t="s">
        <v>228</v>
      </c>
      <c r="F60" s="41"/>
      <c r="G60" s="41"/>
      <c r="H60" s="41"/>
      <c r="I60" s="87" t="s">
        <v>381</v>
      </c>
      <c r="J60" s="87" t="s">
        <v>428</v>
      </c>
      <c r="K60" s="75">
        <v>1</v>
      </c>
      <c r="L60" s="76">
        <v>73000</v>
      </c>
      <c r="M60" s="107" t="s">
        <v>315</v>
      </c>
      <c r="N60" s="210">
        <v>4.2699999999999996</v>
      </c>
      <c r="O60" s="210"/>
      <c r="P60" s="210"/>
      <c r="Q60" s="210"/>
      <c r="R60" s="211"/>
      <c r="S60" s="211"/>
      <c r="T60" s="108">
        <f t="shared" si="0"/>
        <v>73000</v>
      </c>
      <c r="U60" s="109"/>
      <c r="V60" s="110" t="s">
        <v>316</v>
      </c>
    </row>
    <row r="61" spans="1:22" s="20" customFormat="1" ht="31">
      <c r="A61" s="106">
        <v>48</v>
      </c>
      <c r="B61" s="209" t="s">
        <v>229</v>
      </c>
      <c r="C61" s="209" t="s">
        <v>229</v>
      </c>
      <c r="D61" s="209" t="s">
        <v>229</v>
      </c>
      <c r="E61" s="209" t="s">
        <v>229</v>
      </c>
      <c r="F61" s="41"/>
      <c r="G61" s="41"/>
      <c r="H61" s="41"/>
      <c r="I61" s="87" t="s">
        <v>381</v>
      </c>
      <c r="J61" s="87" t="s">
        <v>429</v>
      </c>
      <c r="K61" s="75">
        <v>2</v>
      </c>
      <c r="L61" s="76">
        <v>199000</v>
      </c>
      <c r="M61" s="107" t="s">
        <v>315</v>
      </c>
      <c r="N61" s="210">
        <v>4.2699999999999996</v>
      </c>
      <c r="O61" s="210"/>
      <c r="P61" s="210"/>
      <c r="Q61" s="210"/>
      <c r="R61" s="211"/>
      <c r="S61" s="211"/>
      <c r="T61" s="108">
        <f t="shared" si="0"/>
        <v>398000</v>
      </c>
      <c r="U61" s="109"/>
      <c r="V61" s="110" t="s">
        <v>316</v>
      </c>
    </row>
    <row r="62" spans="1:22" s="20" customFormat="1" ht="31">
      <c r="A62" s="106">
        <v>49</v>
      </c>
      <c r="B62" s="209" t="s">
        <v>333</v>
      </c>
      <c r="C62" s="209" t="s">
        <v>230</v>
      </c>
      <c r="D62" s="209" t="s">
        <v>230</v>
      </c>
      <c r="E62" s="209" t="s">
        <v>230</v>
      </c>
      <c r="F62" s="41"/>
      <c r="G62" s="41"/>
      <c r="H62" s="41"/>
      <c r="I62" s="87" t="s">
        <v>310</v>
      </c>
      <c r="J62" s="87" t="s">
        <v>375</v>
      </c>
      <c r="K62" s="75">
        <v>31</v>
      </c>
      <c r="L62" s="76">
        <v>650</v>
      </c>
      <c r="M62" s="107" t="s">
        <v>315</v>
      </c>
      <c r="N62" s="210">
        <v>4.2699999999999996</v>
      </c>
      <c r="O62" s="210"/>
      <c r="P62" s="210"/>
      <c r="Q62" s="210"/>
      <c r="R62" s="211"/>
      <c r="S62" s="211"/>
      <c r="T62" s="108">
        <f t="shared" si="0"/>
        <v>20150</v>
      </c>
      <c r="U62" s="109"/>
      <c r="V62" s="110" t="s">
        <v>316</v>
      </c>
    </row>
    <row r="63" spans="1:22" s="20" customFormat="1" ht="31">
      <c r="A63" s="106">
        <v>50</v>
      </c>
      <c r="B63" s="209" t="s">
        <v>231</v>
      </c>
      <c r="C63" s="209" t="s">
        <v>231</v>
      </c>
      <c r="D63" s="209" t="s">
        <v>231</v>
      </c>
      <c r="E63" s="209" t="s">
        <v>231</v>
      </c>
      <c r="F63" s="41"/>
      <c r="G63" s="41"/>
      <c r="H63" s="41"/>
      <c r="I63" s="87" t="s">
        <v>310</v>
      </c>
      <c r="J63" s="87" t="s">
        <v>363</v>
      </c>
      <c r="K63" s="75">
        <v>10</v>
      </c>
      <c r="L63" s="76">
        <v>3000</v>
      </c>
      <c r="M63" s="107" t="s">
        <v>315</v>
      </c>
      <c r="N63" s="210">
        <v>4.2699999999999996</v>
      </c>
      <c r="O63" s="210"/>
      <c r="P63" s="210"/>
      <c r="Q63" s="210"/>
      <c r="R63" s="211"/>
      <c r="S63" s="211"/>
      <c r="T63" s="108">
        <f t="shared" si="0"/>
        <v>30000</v>
      </c>
      <c r="U63" s="109"/>
      <c r="V63" s="110" t="s">
        <v>316</v>
      </c>
    </row>
    <row r="64" spans="1:22" s="20" customFormat="1" ht="31">
      <c r="A64" s="106">
        <v>51</v>
      </c>
      <c r="B64" s="209" t="s">
        <v>332</v>
      </c>
      <c r="C64" s="209" t="s">
        <v>232</v>
      </c>
      <c r="D64" s="209" t="s">
        <v>232</v>
      </c>
      <c r="E64" s="209" t="s">
        <v>232</v>
      </c>
      <c r="F64" s="41"/>
      <c r="G64" s="41"/>
      <c r="H64" s="41"/>
      <c r="I64" s="87" t="s">
        <v>311</v>
      </c>
      <c r="J64" s="87" t="s">
        <v>364</v>
      </c>
      <c r="K64" s="75">
        <v>7</v>
      </c>
      <c r="L64" s="76">
        <v>6000</v>
      </c>
      <c r="M64" s="107" t="s">
        <v>315</v>
      </c>
      <c r="N64" s="210">
        <v>4.2699999999999996</v>
      </c>
      <c r="O64" s="210"/>
      <c r="P64" s="210"/>
      <c r="Q64" s="210"/>
      <c r="R64" s="211"/>
      <c r="S64" s="211"/>
      <c r="T64" s="108">
        <f t="shared" si="0"/>
        <v>42000</v>
      </c>
      <c r="U64" s="109"/>
      <c r="V64" s="110" t="s">
        <v>316</v>
      </c>
    </row>
    <row r="65" spans="1:22" s="20" customFormat="1" ht="31">
      <c r="A65" s="106">
        <v>52</v>
      </c>
      <c r="B65" s="209" t="s">
        <v>233</v>
      </c>
      <c r="C65" s="209" t="s">
        <v>233</v>
      </c>
      <c r="D65" s="209" t="s">
        <v>233</v>
      </c>
      <c r="E65" s="209" t="s">
        <v>233</v>
      </c>
      <c r="F65" s="41"/>
      <c r="G65" s="41"/>
      <c r="H65" s="41"/>
      <c r="I65" s="87" t="s">
        <v>310</v>
      </c>
      <c r="J65" s="87" t="s">
        <v>375</v>
      </c>
      <c r="K65" s="75">
        <v>40</v>
      </c>
      <c r="L65" s="76">
        <v>190</v>
      </c>
      <c r="M65" s="107" t="s">
        <v>315</v>
      </c>
      <c r="N65" s="210">
        <v>4.2699999999999996</v>
      </c>
      <c r="O65" s="210"/>
      <c r="P65" s="210"/>
      <c r="Q65" s="210"/>
      <c r="R65" s="211"/>
      <c r="S65" s="211"/>
      <c r="T65" s="108">
        <f t="shared" si="0"/>
        <v>7600</v>
      </c>
      <c r="U65" s="109"/>
      <c r="V65" s="110" t="s">
        <v>316</v>
      </c>
    </row>
    <row r="66" spans="1:22" s="20" customFormat="1" ht="31">
      <c r="A66" s="106">
        <v>53</v>
      </c>
      <c r="B66" s="209" t="s">
        <v>234</v>
      </c>
      <c r="C66" s="209" t="s">
        <v>234</v>
      </c>
      <c r="D66" s="209" t="s">
        <v>234</v>
      </c>
      <c r="E66" s="209" t="s">
        <v>234</v>
      </c>
      <c r="F66" s="41"/>
      <c r="G66" s="41"/>
      <c r="H66" s="41"/>
      <c r="I66" s="87" t="s">
        <v>310</v>
      </c>
      <c r="J66" s="87" t="s">
        <v>375</v>
      </c>
      <c r="K66" s="75">
        <v>40</v>
      </c>
      <c r="L66" s="76">
        <v>190</v>
      </c>
      <c r="M66" s="107" t="s">
        <v>315</v>
      </c>
      <c r="N66" s="210">
        <v>4.2699999999999996</v>
      </c>
      <c r="O66" s="210"/>
      <c r="P66" s="210"/>
      <c r="Q66" s="210"/>
      <c r="R66" s="211"/>
      <c r="S66" s="211"/>
      <c r="T66" s="108">
        <f t="shared" si="0"/>
        <v>7600</v>
      </c>
      <c r="U66" s="109"/>
      <c r="V66" s="110" t="s">
        <v>316</v>
      </c>
    </row>
    <row r="67" spans="1:22" s="20" customFormat="1" ht="31">
      <c r="A67" s="106">
        <v>54</v>
      </c>
      <c r="B67" s="209" t="s">
        <v>405</v>
      </c>
      <c r="C67" s="209" t="s">
        <v>235</v>
      </c>
      <c r="D67" s="209" t="s">
        <v>235</v>
      </c>
      <c r="E67" s="209" t="s">
        <v>235</v>
      </c>
      <c r="F67" s="41"/>
      <c r="G67" s="41"/>
      <c r="H67" s="41"/>
      <c r="I67" s="87" t="s">
        <v>310</v>
      </c>
      <c r="J67" s="87" t="s">
        <v>430</v>
      </c>
      <c r="K67" s="75">
        <v>1</v>
      </c>
      <c r="L67" s="76">
        <v>40000</v>
      </c>
      <c r="M67" s="107" t="s">
        <v>315</v>
      </c>
      <c r="N67" s="210">
        <v>4.2699999999999996</v>
      </c>
      <c r="O67" s="210"/>
      <c r="P67" s="210"/>
      <c r="Q67" s="210"/>
      <c r="R67" s="211"/>
      <c r="S67" s="211"/>
      <c r="T67" s="108">
        <f t="shared" si="0"/>
        <v>40000</v>
      </c>
      <c r="U67" s="109"/>
      <c r="V67" s="110" t="s">
        <v>316</v>
      </c>
    </row>
    <row r="68" spans="1:22" s="20" customFormat="1" ht="31">
      <c r="A68" s="106">
        <v>55</v>
      </c>
      <c r="B68" s="209" t="s">
        <v>236</v>
      </c>
      <c r="C68" s="209" t="s">
        <v>236</v>
      </c>
      <c r="D68" s="209" t="s">
        <v>236</v>
      </c>
      <c r="E68" s="209" t="s">
        <v>236</v>
      </c>
      <c r="F68" s="41"/>
      <c r="G68" s="41"/>
      <c r="H68" s="41"/>
      <c r="I68" s="87" t="s">
        <v>310</v>
      </c>
      <c r="J68" s="87" t="s">
        <v>364</v>
      </c>
      <c r="K68" s="75">
        <v>23</v>
      </c>
      <c r="L68" s="76">
        <v>2500</v>
      </c>
      <c r="M68" s="107" t="s">
        <v>315</v>
      </c>
      <c r="N68" s="210">
        <v>4.2699999999999996</v>
      </c>
      <c r="O68" s="210"/>
      <c r="P68" s="210"/>
      <c r="Q68" s="210"/>
      <c r="R68" s="211"/>
      <c r="S68" s="211"/>
      <c r="T68" s="108">
        <f t="shared" si="0"/>
        <v>57500</v>
      </c>
      <c r="U68" s="109"/>
      <c r="V68" s="110" t="s">
        <v>316</v>
      </c>
    </row>
    <row r="69" spans="1:22" s="20" customFormat="1" ht="31">
      <c r="A69" s="106">
        <v>56</v>
      </c>
      <c r="B69" s="209" t="s">
        <v>334</v>
      </c>
      <c r="C69" s="209" t="s">
        <v>237</v>
      </c>
      <c r="D69" s="209" t="s">
        <v>237</v>
      </c>
      <c r="E69" s="209" t="s">
        <v>237</v>
      </c>
      <c r="F69" s="41"/>
      <c r="G69" s="41"/>
      <c r="H69" s="41"/>
      <c r="I69" s="87" t="s">
        <v>381</v>
      </c>
      <c r="J69" s="87" t="s">
        <v>376</v>
      </c>
      <c r="K69" s="75">
        <v>1</v>
      </c>
      <c r="L69" s="76">
        <v>345000</v>
      </c>
      <c r="M69" s="107" t="s">
        <v>315</v>
      </c>
      <c r="N69" s="210">
        <v>4.2699999999999996</v>
      </c>
      <c r="O69" s="210"/>
      <c r="P69" s="210"/>
      <c r="Q69" s="210"/>
      <c r="R69" s="211"/>
      <c r="S69" s="211"/>
      <c r="T69" s="108">
        <f t="shared" ref="T69:T128" si="1">K69*L69</f>
        <v>345000</v>
      </c>
      <c r="U69" s="109"/>
      <c r="V69" s="110" t="s">
        <v>316</v>
      </c>
    </row>
    <row r="70" spans="1:22" s="20" customFormat="1" ht="31">
      <c r="A70" s="106">
        <v>57</v>
      </c>
      <c r="B70" s="209" t="s">
        <v>238</v>
      </c>
      <c r="C70" s="209" t="s">
        <v>238</v>
      </c>
      <c r="D70" s="209" t="s">
        <v>238</v>
      </c>
      <c r="E70" s="209" t="s">
        <v>238</v>
      </c>
      <c r="F70" s="41"/>
      <c r="G70" s="41"/>
      <c r="H70" s="41"/>
      <c r="I70" s="87" t="s">
        <v>310</v>
      </c>
      <c r="J70" s="87" t="s">
        <v>376</v>
      </c>
      <c r="K70" s="75">
        <v>1</v>
      </c>
      <c r="L70" s="76">
        <v>2500</v>
      </c>
      <c r="M70" s="107" t="s">
        <v>315</v>
      </c>
      <c r="N70" s="210">
        <v>4.2699999999999996</v>
      </c>
      <c r="O70" s="210"/>
      <c r="P70" s="210"/>
      <c r="Q70" s="210"/>
      <c r="R70" s="211"/>
      <c r="S70" s="211"/>
      <c r="T70" s="108">
        <f t="shared" si="1"/>
        <v>2500</v>
      </c>
      <c r="U70" s="109"/>
      <c r="V70" s="110" t="s">
        <v>316</v>
      </c>
    </row>
    <row r="71" spans="1:22" s="20" customFormat="1" ht="31">
      <c r="A71" s="106">
        <v>58</v>
      </c>
      <c r="B71" s="209" t="s">
        <v>239</v>
      </c>
      <c r="C71" s="209" t="s">
        <v>239</v>
      </c>
      <c r="D71" s="209" t="s">
        <v>239</v>
      </c>
      <c r="E71" s="209" t="s">
        <v>239</v>
      </c>
      <c r="F71" s="41"/>
      <c r="G71" s="41"/>
      <c r="H71" s="41"/>
      <c r="I71" s="87" t="s">
        <v>309</v>
      </c>
      <c r="J71" s="87" t="s">
        <v>376</v>
      </c>
      <c r="K71" s="75">
        <v>1</v>
      </c>
      <c r="L71" s="76">
        <v>24000</v>
      </c>
      <c r="M71" s="107" t="s">
        <v>315</v>
      </c>
      <c r="N71" s="210">
        <v>4.2699999999999996</v>
      </c>
      <c r="O71" s="210"/>
      <c r="P71" s="210"/>
      <c r="Q71" s="210"/>
      <c r="R71" s="211"/>
      <c r="S71" s="211"/>
      <c r="T71" s="108">
        <f t="shared" si="1"/>
        <v>24000</v>
      </c>
      <c r="U71" s="109"/>
      <c r="V71" s="110" t="s">
        <v>316</v>
      </c>
    </row>
    <row r="72" spans="1:22" s="20" customFormat="1" ht="31">
      <c r="A72" s="106">
        <v>59</v>
      </c>
      <c r="B72" s="209" t="s">
        <v>396</v>
      </c>
      <c r="C72" s="209" t="s">
        <v>240</v>
      </c>
      <c r="D72" s="209" t="s">
        <v>240</v>
      </c>
      <c r="E72" s="209" t="s">
        <v>240</v>
      </c>
      <c r="F72" s="41"/>
      <c r="G72" s="41"/>
      <c r="H72" s="41"/>
      <c r="I72" s="87" t="s">
        <v>381</v>
      </c>
      <c r="J72" s="87" t="s">
        <v>431</v>
      </c>
      <c r="K72" s="75">
        <v>1</v>
      </c>
      <c r="L72" s="76">
        <v>45000</v>
      </c>
      <c r="M72" s="107" t="s">
        <v>315</v>
      </c>
      <c r="N72" s="210">
        <v>4.2699999999999996</v>
      </c>
      <c r="O72" s="210"/>
      <c r="P72" s="210"/>
      <c r="Q72" s="210"/>
      <c r="R72" s="211"/>
      <c r="S72" s="211"/>
      <c r="T72" s="108">
        <f t="shared" si="1"/>
        <v>45000</v>
      </c>
      <c r="U72" s="109"/>
      <c r="V72" s="110" t="s">
        <v>316</v>
      </c>
    </row>
    <row r="73" spans="1:22" s="20" customFormat="1" ht="31">
      <c r="A73" s="106">
        <v>60</v>
      </c>
      <c r="B73" s="209" t="s">
        <v>335</v>
      </c>
      <c r="C73" s="209" t="s">
        <v>241</v>
      </c>
      <c r="D73" s="209" t="s">
        <v>241</v>
      </c>
      <c r="E73" s="209" t="s">
        <v>241</v>
      </c>
      <c r="F73" s="41"/>
      <c r="G73" s="41"/>
      <c r="H73" s="41"/>
      <c r="I73" s="87" t="s">
        <v>311</v>
      </c>
      <c r="J73" s="87" t="s">
        <v>431</v>
      </c>
      <c r="K73" s="75">
        <v>1</v>
      </c>
      <c r="L73" s="76">
        <v>25000</v>
      </c>
      <c r="M73" s="107" t="s">
        <v>315</v>
      </c>
      <c r="N73" s="210">
        <v>4.2699999999999996</v>
      </c>
      <c r="O73" s="210"/>
      <c r="P73" s="210"/>
      <c r="Q73" s="210"/>
      <c r="R73" s="211"/>
      <c r="S73" s="211"/>
      <c r="T73" s="108">
        <f t="shared" si="1"/>
        <v>25000</v>
      </c>
      <c r="U73" s="109"/>
      <c r="V73" s="110" t="s">
        <v>316</v>
      </c>
    </row>
    <row r="74" spans="1:22" s="20" customFormat="1" ht="30.75" customHeight="1">
      <c r="A74" s="106">
        <v>61</v>
      </c>
      <c r="B74" s="209" t="s">
        <v>397</v>
      </c>
      <c r="C74" s="209" t="s">
        <v>242</v>
      </c>
      <c r="D74" s="209" t="s">
        <v>242</v>
      </c>
      <c r="E74" s="209" t="s">
        <v>242</v>
      </c>
      <c r="F74" s="41"/>
      <c r="G74" s="41"/>
      <c r="H74" s="41"/>
      <c r="I74" s="87" t="s">
        <v>310</v>
      </c>
      <c r="J74" s="87" t="s">
        <v>364</v>
      </c>
      <c r="K74" s="75">
        <v>1</v>
      </c>
      <c r="L74" s="76">
        <v>1200</v>
      </c>
      <c r="M74" s="107" t="s">
        <v>315</v>
      </c>
      <c r="N74" s="210">
        <v>4.2699999999999996</v>
      </c>
      <c r="O74" s="210"/>
      <c r="P74" s="210"/>
      <c r="Q74" s="210"/>
      <c r="R74" s="211"/>
      <c r="S74" s="211"/>
      <c r="T74" s="108">
        <f t="shared" si="1"/>
        <v>1200</v>
      </c>
      <c r="U74" s="109"/>
      <c r="V74" s="110" t="s">
        <v>316</v>
      </c>
    </row>
    <row r="75" spans="1:22" s="20" customFormat="1" ht="31">
      <c r="A75" s="106">
        <v>62</v>
      </c>
      <c r="B75" s="209" t="s">
        <v>398</v>
      </c>
      <c r="C75" s="209" t="s">
        <v>243</v>
      </c>
      <c r="D75" s="209" t="s">
        <v>243</v>
      </c>
      <c r="E75" s="209" t="s">
        <v>243</v>
      </c>
      <c r="F75" s="41"/>
      <c r="G75" s="41"/>
      <c r="H75" s="41"/>
      <c r="I75" s="87" t="s">
        <v>311</v>
      </c>
      <c r="J75" s="87" t="s">
        <v>431</v>
      </c>
      <c r="K75" s="75">
        <v>1</v>
      </c>
      <c r="L75" s="92">
        <v>8000</v>
      </c>
      <c r="M75" s="107" t="s">
        <v>315</v>
      </c>
      <c r="N75" s="210">
        <v>4.2699999999999996</v>
      </c>
      <c r="O75" s="210"/>
      <c r="P75" s="210"/>
      <c r="Q75" s="210"/>
      <c r="R75" s="211"/>
      <c r="S75" s="211"/>
      <c r="T75" s="108">
        <f t="shared" si="1"/>
        <v>8000</v>
      </c>
      <c r="U75" s="109"/>
      <c r="V75" s="110" t="s">
        <v>316</v>
      </c>
    </row>
    <row r="76" spans="1:22" s="20" customFormat="1" ht="31">
      <c r="A76" s="106">
        <v>63</v>
      </c>
      <c r="B76" s="209" t="s">
        <v>336</v>
      </c>
      <c r="C76" s="209" t="s">
        <v>244</v>
      </c>
      <c r="D76" s="209" t="s">
        <v>244</v>
      </c>
      <c r="E76" s="209" t="s">
        <v>244</v>
      </c>
      <c r="F76" s="41"/>
      <c r="G76" s="41"/>
      <c r="H76" s="41"/>
      <c r="I76" s="87" t="s">
        <v>309</v>
      </c>
      <c r="J76" s="87" t="s">
        <v>365</v>
      </c>
      <c r="K76" s="75">
        <v>2</v>
      </c>
      <c r="L76" s="76">
        <v>12500</v>
      </c>
      <c r="M76" s="107" t="s">
        <v>315</v>
      </c>
      <c r="N76" s="210">
        <v>4.2699999999999996</v>
      </c>
      <c r="O76" s="210"/>
      <c r="P76" s="210"/>
      <c r="Q76" s="210"/>
      <c r="R76" s="211"/>
      <c r="S76" s="211"/>
      <c r="T76" s="108">
        <f t="shared" si="1"/>
        <v>25000</v>
      </c>
      <c r="U76" s="109"/>
      <c r="V76" s="110" t="s">
        <v>316</v>
      </c>
    </row>
    <row r="77" spans="1:22" s="20" customFormat="1" ht="33.75" customHeight="1">
      <c r="A77" s="106">
        <v>64</v>
      </c>
      <c r="B77" s="209" t="s">
        <v>245</v>
      </c>
      <c r="C77" s="209" t="s">
        <v>245</v>
      </c>
      <c r="D77" s="209" t="s">
        <v>245</v>
      </c>
      <c r="E77" s="209" t="s">
        <v>245</v>
      </c>
      <c r="F77" s="41"/>
      <c r="G77" s="41"/>
      <c r="H77" s="41"/>
      <c r="I77" s="87" t="s">
        <v>381</v>
      </c>
      <c r="J77" s="87" t="s">
        <v>432</v>
      </c>
      <c r="K77" s="75">
        <v>4</v>
      </c>
      <c r="L77" s="76">
        <v>77000</v>
      </c>
      <c r="M77" s="107" t="s">
        <v>315</v>
      </c>
      <c r="N77" s="210">
        <v>4.2699999999999996</v>
      </c>
      <c r="O77" s="210"/>
      <c r="P77" s="210"/>
      <c r="Q77" s="210"/>
      <c r="R77" s="211"/>
      <c r="S77" s="211"/>
      <c r="T77" s="108">
        <f t="shared" si="1"/>
        <v>308000</v>
      </c>
      <c r="U77" s="109"/>
      <c r="V77" s="110" t="s">
        <v>316</v>
      </c>
    </row>
    <row r="78" spans="1:22" s="20" customFormat="1" ht="31">
      <c r="A78" s="106">
        <v>65</v>
      </c>
      <c r="B78" s="209" t="s">
        <v>246</v>
      </c>
      <c r="C78" s="209" t="s">
        <v>246</v>
      </c>
      <c r="D78" s="209" t="s">
        <v>246</v>
      </c>
      <c r="E78" s="209" t="s">
        <v>246</v>
      </c>
      <c r="F78" s="41"/>
      <c r="G78" s="41"/>
      <c r="H78" s="41"/>
      <c r="I78" s="87" t="s">
        <v>311</v>
      </c>
      <c r="J78" s="87" t="s">
        <v>366</v>
      </c>
      <c r="K78" s="75">
        <v>2</v>
      </c>
      <c r="L78" s="76">
        <v>60</v>
      </c>
      <c r="M78" s="107" t="s">
        <v>315</v>
      </c>
      <c r="N78" s="210">
        <v>4.2699999999999996</v>
      </c>
      <c r="O78" s="210"/>
      <c r="P78" s="210"/>
      <c r="Q78" s="210"/>
      <c r="R78" s="211"/>
      <c r="S78" s="211"/>
      <c r="T78" s="108">
        <f t="shared" si="1"/>
        <v>120</v>
      </c>
      <c r="U78" s="109"/>
      <c r="V78" s="110" t="s">
        <v>316</v>
      </c>
    </row>
    <row r="79" spans="1:22" s="20" customFormat="1" ht="31">
      <c r="A79" s="106">
        <v>66</v>
      </c>
      <c r="B79" s="209" t="s">
        <v>247</v>
      </c>
      <c r="C79" s="209" t="s">
        <v>247</v>
      </c>
      <c r="D79" s="209" t="s">
        <v>247</v>
      </c>
      <c r="E79" s="209" t="s">
        <v>247</v>
      </c>
      <c r="F79" s="41"/>
      <c r="G79" s="41"/>
      <c r="H79" s="41"/>
      <c r="I79" s="87" t="s">
        <v>310</v>
      </c>
      <c r="J79" s="87" t="s">
        <v>367</v>
      </c>
      <c r="K79" s="75">
        <v>2</v>
      </c>
      <c r="L79" s="76">
        <v>3000</v>
      </c>
      <c r="M79" s="107" t="s">
        <v>315</v>
      </c>
      <c r="N79" s="210">
        <v>4.2699999999999996</v>
      </c>
      <c r="O79" s="210"/>
      <c r="P79" s="210"/>
      <c r="Q79" s="210"/>
      <c r="R79" s="211"/>
      <c r="S79" s="211"/>
      <c r="T79" s="108">
        <f t="shared" si="1"/>
        <v>6000</v>
      </c>
      <c r="U79" s="109"/>
      <c r="V79" s="110" t="s">
        <v>316</v>
      </c>
    </row>
    <row r="80" spans="1:22" s="20" customFormat="1" ht="31">
      <c r="A80" s="106">
        <v>67</v>
      </c>
      <c r="B80" s="209" t="s">
        <v>248</v>
      </c>
      <c r="C80" s="209" t="s">
        <v>248</v>
      </c>
      <c r="D80" s="209" t="s">
        <v>248</v>
      </c>
      <c r="E80" s="209" t="s">
        <v>248</v>
      </c>
      <c r="F80" s="41"/>
      <c r="G80" s="41"/>
      <c r="H80" s="41"/>
      <c r="I80" s="87" t="s">
        <v>381</v>
      </c>
      <c r="J80" s="87" t="s">
        <v>368</v>
      </c>
      <c r="K80" s="75">
        <v>2</v>
      </c>
      <c r="L80" s="76">
        <v>85000</v>
      </c>
      <c r="M80" s="107" t="s">
        <v>315</v>
      </c>
      <c r="N80" s="210">
        <v>4.2699999999999996</v>
      </c>
      <c r="O80" s="210"/>
      <c r="P80" s="210"/>
      <c r="Q80" s="210"/>
      <c r="R80" s="211"/>
      <c r="S80" s="211"/>
      <c r="T80" s="108">
        <f t="shared" si="1"/>
        <v>170000</v>
      </c>
      <c r="U80" s="109"/>
      <c r="V80" s="110" t="s">
        <v>316</v>
      </c>
    </row>
    <row r="81" spans="1:22" s="20" customFormat="1" ht="31">
      <c r="A81" s="106">
        <v>68</v>
      </c>
      <c r="B81" s="209" t="s">
        <v>249</v>
      </c>
      <c r="C81" s="209" t="s">
        <v>249</v>
      </c>
      <c r="D81" s="209" t="s">
        <v>249</v>
      </c>
      <c r="E81" s="209" t="s">
        <v>249</v>
      </c>
      <c r="F81" s="41"/>
      <c r="G81" s="41"/>
      <c r="H81" s="41"/>
      <c r="I81" s="87" t="s">
        <v>309</v>
      </c>
      <c r="J81" s="87" t="s">
        <v>377</v>
      </c>
      <c r="K81" s="75">
        <v>5</v>
      </c>
      <c r="L81" s="76">
        <v>5500</v>
      </c>
      <c r="M81" s="107" t="s">
        <v>315</v>
      </c>
      <c r="N81" s="210">
        <v>4.2699999999999996</v>
      </c>
      <c r="O81" s="210"/>
      <c r="P81" s="210"/>
      <c r="Q81" s="210"/>
      <c r="R81" s="211"/>
      <c r="S81" s="211"/>
      <c r="T81" s="108">
        <f t="shared" si="1"/>
        <v>27500</v>
      </c>
      <c r="U81" s="109"/>
      <c r="V81" s="110" t="s">
        <v>316</v>
      </c>
    </row>
    <row r="82" spans="1:22" s="20" customFormat="1" ht="31">
      <c r="A82" s="106">
        <v>69</v>
      </c>
      <c r="B82" s="209" t="s">
        <v>399</v>
      </c>
      <c r="C82" s="209" t="s">
        <v>250</v>
      </c>
      <c r="D82" s="209" t="s">
        <v>250</v>
      </c>
      <c r="E82" s="209" t="s">
        <v>250</v>
      </c>
      <c r="F82" s="41"/>
      <c r="G82" s="41"/>
      <c r="H82" s="41"/>
      <c r="I82" s="87" t="s">
        <v>311</v>
      </c>
      <c r="J82" s="87" t="s">
        <v>361</v>
      </c>
      <c r="K82" s="75">
        <v>80</v>
      </c>
      <c r="L82" s="76">
        <v>850</v>
      </c>
      <c r="M82" s="107" t="s">
        <v>315</v>
      </c>
      <c r="N82" s="210">
        <v>4.2699999999999996</v>
      </c>
      <c r="O82" s="210"/>
      <c r="P82" s="210"/>
      <c r="Q82" s="210"/>
      <c r="R82" s="211"/>
      <c r="S82" s="211"/>
      <c r="T82" s="108">
        <f t="shared" si="1"/>
        <v>68000</v>
      </c>
      <c r="U82" s="109"/>
      <c r="V82" s="110" t="s">
        <v>316</v>
      </c>
    </row>
    <row r="83" spans="1:22" s="20" customFormat="1" ht="31">
      <c r="A83" s="106">
        <v>70</v>
      </c>
      <c r="B83" s="209" t="s">
        <v>251</v>
      </c>
      <c r="C83" s="209" t="s">
        <v>251</v>
      </c>
      <c r="D83" s="209" t="s">
        <v>251</v>
      </c>
      <c r="E83" s="209" t="s">
        <v>251</v>
      </c>
      <c r="F83" s="41"/>
      <c r="G83" s="41"/>
      <c r="H83" s="41"/>
      <c r="I83" s="87" t="s">
        <v>310</v>
      </c>
      <c r="J83" s="87" t="s">
        <v>377</v>
      </c>
      <c r="K83" s="75">
        <v>3</v>
      </c>
      <c r="L83" s="76">
        <v>650</v>
      </c>
      <c r="M83" s="107" t="s">
        <v>315</v>
      </c>
      <c r="N83" s="210">
        <v>4.2699999999999996</v>
      </c>
      <c r="O83" s="210"/>
      <c r="P83" s="210"/>
      <c r="Q83" s="210"/>
      <c r="R83" s="211"/>
      <c r="S83" s="211"/>
      <c r="T83" s="108">
        <f t="shared" si="1"/>
        <v>1950</v>
      </c>
      <c r="U83" s="109"/>
      <c r="V83" s="110" t="s">
        <v>316</v>
      </c>
    </row>
    <row r="84" spans="1:22" s="20" customFormat="1" ht="31">
      <c r="A84" s="106">
        <v>71</v>
      </c>
      <c r="B84" s="209" t="s">
        <v>252</v>
      </c>
      <c r="C84" s="209" t="s">
        <v>252</v>
      </c>
      <c r="D84" s="209" t="s">
        <v>252</v>
      </c>
      <c r="E84" s="209" t="s">
        <v>252</v>
      </c>
      <c r="F84" s="41"/>
      <c r="G84" s="41"/>
      <c r="H84" s="41"/>
      <c r="I84" s="87" t="s">
        <v>310</v>
      </c>
      <c r="J84" s="87" t="s">
        <v>377</v>
      </c>
      <c r="K84" s="75">
        <v>3</v>
      </c>
      <c r="L84" s="76">
        <v>650</v>
      </c>
      <c r="M84" s="107" t="s">
        <v>315</v>
      </c>
      <c r="N84" s="210">
        <v>4.2699999999999996</v>
      </c>
      <c r="O84" s="210"/>
      <c r="P84" s="210"/>
      <c r="Q84" s="210"/>
      <c r="R84" s="211"/>
      <c r="S84" s="211"/>
      <c r="T84" s="108">
        <f t="shared" si="1"/>
        <v>1950</v>
      </c>
      <c r="U84" s="109"/>
      <c r="V84" s="110" t="s">
        <v>316</v>
      </c>
    </row>
    <row r="85" spans="1:22" s="20" customFormat="1" ht="31">
      <c r="A85" s="106">
        <v>72</v>
      </c>
      <c r="B85" s="209" t="s">
        <v>253</v>
      </c>
      <c r="C85" s="209" t="s">
        <v>253</v>
      </c>
      <c r="D85" s="209" t="s">
        <v>253</v>
      </c>
      <c r="E85" s="209" t="s">
        <v>253</v>
      </c>
      <c r="F85" s="41"/>
      <c r="G85" s="41"/>
      <c r="H85" s="41"/>
      <c r="I85" s="87" t="s">
        <v>311</v>
      </c>
      <c r="J85" s="87" t="s">
        <v>377</v>
      </c>
      <c r="K85" s="75">
        <v>3</v>
      </c>
      <c r="L85" s="76">
        <v>650</v>
      </c>
      <c r="M85" s="107" t="s">
        <v>315</v>
      </c>
      <c r="N85" s="210">
        <v>4.2699999999999996</v>
      </c>
      <c r="O85" s="210"/>
      <c r="P85" s="210"/>
      <c r="Q85" s="210"/>
      <c r="R85" s="211"/>
      <c r="S85" s="211"/>
      <c r="T85" s="108">
        <f t="shared" si="1"/>
        <v>1950</v>
      </c>
      <c r="U85" s="109"/>
      <c r="V85" s="110" t="s">
        <v>316</v>
      </c>
    </row>
    <row r="86" spans="1:22" s="20" customFormat="1" ht="31">
      <c r="A86" s="106">
        <v>73</v>
      </c>
      <c r="B86" s="209" t="s">
        <v>254</v>
      </c>
      <c r="C86" s="209" t="s">
        <v>254</v>
      </c>
      <c r="D86" s="209" t="s">
        <v>254</v>
      </c>
      <c r="E86" s="209" t="s">
        <v>254</v>
      </c>
      <c r="F86" s="41"/>
      <c r="G86" s="41"/>
      <c r="H86" s="41"/>
      <c r="I86" s="87" t="s">
        <v>311</v>
      </c>
      <c r="J86" s="87" t="s">
        <v>377</v>
      </c>
      <c r="K86" s="75">
        <v>3</v>
      </c>
      <c r="L86" s="76">
        <v>650</v>
      </c>
      <c r="M86" s="107" t="s">
        <v>315</v>
      </c>
      <c r="N86" s="210">
        <v>4.2699999999999996</v>
      </c>
      <c r="O86" s="210"/>
      <c r="P86" s="210"/>
      <c r="Q86" s="210"/>
      <c r="R86" s="211"/>
      <c r="S86" s="211"/>
      <c r="T86" s="108">
        <f t="shared" si="1"/>
        <v>1950</v>
      </c>
      <c r="U86" s="109"/>
      <c r="V86" s="110" t="s">
        <v>316</v>
      </c>
    </row>
    <row r="87" spans="1:22" s="20" customFormat="1" ht="31">
      <c r="A87" s="106">
        <v>74</v>
      </c>
      <c r="B87" s="209" t="s">
        <v>255</v>
      </c>
      <c r="C87" s="209" t="s">
        <v>255</v>
      </c>
      <c r="D87" s="209" t="s">
        <v>255</v>
      </c>
      <c r="E87" s="209" t="s">
        <v>255</v>
      </c>
      <c r="F87" s="41"/>
      <c r="G87" s="41"/>
      <c r="H87" s="41"/>
      <c r="I87" s="87" t="s">
        <v>309</v>
      </c>
      <c r="J87" s="87" t="s">
        <v>377</v>
      </c>
      <c r="K87" s="75">
        <v>2</v>
      </c>
      <c r="L87" s="76">
        <v>17000</v>
      </c>
      <c r="M87" s="107" t="s">
        <v>315</v>
      </c>
      <c r="N87" s="210">
        <v>4.2699999999999996</v>
      </c>
      <c r="O87" s="210"/>
      <c r="P87" s="210"/>
      <c r="Q87" s="210"/>
      <c r="R87" s="211"/>
      <c r="S87" s="211"/>
      <c r="T87" s="108">
        <f t="shared" si="1"/>
        <v>34000</v>
      </c>
      <c r="U87" s="109"/>
      <c r="V87" s="110" t="s">
        <v>316</v>
      </c>
    </row>
    <row r="88" spans="1:22" s="20" customFormat="1" ht="31">
      <c r="A88" s="106">
        <v>75</v>
      </c>
      <c r="B88" s="209" t="s">
        <v>338</v>
      </c>
      <c r="C88" s="209" t="s">
        <v>256</v>
      </c>
      <c r="D88" s="209" t="s">
        <v>256</v>
      </c>
      <c r="E88" s="209" t="s">
        <v>256</v>
      </c>
      <c r="F88" s="41"/>
      <c r="G88" s="41"/>
      <c r="H88" s="41"/>
      <c r="I88" s="87" t="s">
        <v>309</v>
      </c>
      <c r="J88" s="87" t="s">
        <v>369</v>
      </c>
      <c r="K88" s="75">
        <v>2</v>
      </c>
      <c r="L88" s="92">
        <v>19500</v>
      </c>
      <c r="M88" s="107" t="s">
        <v>315</v>
      </c>
      <c r="N88" s="210">
        <v>4.2699999999999996</v>
      </c>
      <c r="O88" s="210"/>
      <c r="P88" s="210"/>
      <c r="Q88" s="210"/>
      <c r="R88" s="211"/>
      <c r="S88" s="211"/>
      <c r="T88" s="108">
        <f t="shared" si="1"/>
        <v>39000</v>
      </c>
      <c r="U88" s="109"/>
      <c r="V88" s="110" t="s">
        <v>316</v>
      </c>
    </row>
    <row r="89" spans="1:22" s="20" customFormat="1" ht="31">
      <c r="A89" s="106">
        <v>76</v>
      </c>
      <c r="B89" s="209" t="s">
        <v>337</v>
      </c>
      <c r="C89" s="209" t="s">
        <v>257</v>
      </c>
      <c r="D89" s="209" t="s">
        <v>257</v>
      </c>
      <c r="E89" s="209" t="s">
        <v>257</v>
      </c>
      <c r="F89" s="41"/>
      <c r="G89" s="41"/>
      <c r="H89" s="41"/>
      <c r="I89" s="87" t="s">
        <v>310</v>
      </c>
      <c r="J89" s="87" t="s">
        <v>433</v>
      </c>
      <c r="K89" s="75">
        <v>2</v>
      </c>
      <c r="L89" s="76">
        <v>19500</v>
      </c>
      <c r="M89" s="107" t="s">
        <v>315</v>
      </c>
      <c r="N89" s="210">
        <v>4.2699999999999996</v>
      </c>
      <c r="O89" s="210"/>
      <c r="P89" s="210"/>
      <c r="Q89" s="210"/>
      <c r="R89" s="211"/>
      <c r="S89" s="211"/>
      <c r="T89" s="108">
        <f t="shared" si="1"/>
        <v>39000</v>
      </c>
      <c r="U89" s="109"/>
      <c r="V89" s="110" t="s">
        <v>316</v>
      </c>
    </row>
    <row r="90" spans="1:22" s="20" customFormat="1" ht="31">
      <c r="A90" s="106">
        <v>77</v>
      </c>
      <c r="B90" s="209" t="s">
        <v>370</v>
      </c>
      <c r="C90" s="209" t="s">
        <v>258</v>
      </c>
      <c r="D90" s="209" t="s">
        <v>258</v>
      </c>
      <c r="E90" s="209" t="s">
        <v>258</v>
      </c>
      <c r="F90" s="41"/>
      <c r="G90" s="41"/>
      <c r="H90" s="41"/>
      <c r="I90" s="87" t="s">
        <v>313</v>
      </c>
      <c r="J90" s="87" t="s">
        <v>434</v>
      </c>
      <c r="K90" s="75">
        <v>26</v>
      </c>
      <c r="L90" s="76">
        <v>1500</v>
      </c>
      <c r="M90" s="107" t="s">
        <v>315</v>
      </c>
      <c r="N90" s="210">
        <v>4.2699999999999996</v>
      </c>
      <c r="O90" s="210"/>
      <c r="P90" s="210"/>
      <c r="Q90" s="210"/>
      <c r="R90" s="211"/>
      <c r="S90" s="211"/>
      <c r="T90" s="108">
        <f t="shared" si="1"/>
        <v>39000</v>
      </c>
      <c r="U90" s="109"/>
      <c r="V90" s="110" t="s">
        <v>316</v>
      </c>
    </row>
    <row r="91" spans="1:22" s="20" customFormat="1" ht="31">
      <c r="A91" s="106">
        <v>78</v>
      </c>
      <c r="B91" s="209" t="s">
        <v>259</v>
      </c>
      <c r="C91" s="209" t="s">
        <v>259</v>
      </c>
      <c r="D91" s="209" t="s">
        <v>259</v>
      </c>
      <c r="E91" s="209" t="s">
        <v>259</v>
      </c>
      <c r="F91" s="41"/>
      <c r="G91" s="41"/>
      <c r="H91" s="41"/>
      <c r="I91" s="87" t="s">
        <v>310</v>
      </c>
      <c r="J91" s="87" t="s">
        <v>435</v>
      </c>
      <c r="K91" s="75">
        <v>4</v>
      </c>
      <c r="L91" s="76">
        <v>4500</v>
      </c>
      <c r="M91" s="107" t="s">
        <v>315</v>
      </c>
      <c r="N91" s="210">
        <v>4.2699999999999996</v>
      </c>
      <c r="O91" s="210"/>
      <c r="P91" s="210"/>
      <c r="Q91" s="210"/>
      <c r="R91" s="211"/>
      <c r="S91" s="211"/>
      <c r="T91" s="108">
        <f t="shared" si="1"/>
        <v>18000</v>
      </c>
      <c r="U91" s="109"/>
      <c r="V91" s="110" t="s">
        <v>316</v>
      </c>
    </row>
    <row r="92" spans="1:22" s="20" customFormat="1" ht="31">
      <c r="A92" s="106">
        <v>79</v>
      </c>
      <c r="B92" s="209" t="s">
        <v>400</v>
      </c>
      <c r="C92" s="209" t="s">
        <v>260</v>
      </c>
      <c r="D92" s="209" t="s">
        <v>260</v>
      </c>
      <c r="E92" s="209" t="s">
        <v>260</v>
      </c>
      <c r="F92" s="41"/>
      <c r="G92" s="41"/>
      <c r="H92" s="41"/>
      <c r="I92" s="87" t="s">
        <v>313</v>
      </c>
      <c r="J92" s="87" t="s">
        <v>435</v>
      </c>
      <c r="K92" s="75">
        <v>20</v>
      </c>
      <c r="L92" s="76">
        <v>1500</v>
      </c>
      <c r="M92" s="107" t="s">
        <v>315</v>
      </c>
      <c r="N92" s="210">
        <v>4.2699999999999996</v>
      </c>
      <c r="O92" s="210"/>
      <c r="P92" s="210"/>
      <c r="Q92" s="210"/>
      <c r="R92" s="211"/>
      <c r="S92" s="211"/>
      <c r="T92" s="108">
        <f t="shared" si="1"/>
        <v>30000</v>
      </c>
      <c r="U92" s="109"/>
      <c r="V92" s="110" t="s">
        <v>316</v>
      </c>
    </row>
    <row r="93" spans="1:22" s="20" customFormat="1" ht="31">
      <c r="A93" s="106">
        <v>80</v>
      </c>
      <c r="B93" s="209" t="s">
        <v>261</v>
      </c>
      <c r="C93" s="209" t="s">
        <v>261</v>
      </c>
      <c r="D93" s="209" t="s">
        <v>261</v>
      </c>
      <c r="E93" s="209" t="s">
        <v>261</v>
      </c>
      <c r="F93" s="41"/>
      <c r="G93" s="41"/>
      <c r="H93" s="41"/>
      <c r="I93" s="87" t="s">
        <v>311</v>
      </c>
      <c r="J93" s="87" t="s">
        <v>436</v>
      </c>
      <c r="K93" s="75">
        <v>29</v>
      </c>
      <c r="L93" s="76">
        <v>220</v>
      </c>
      <c r="M93" s="107" t="s">
        <v>315</v>
      </c>
      <c r="N93" s="210">
        <v>4.2699999999999996</v>
      </c>
      <c r="O93" s="210"/>
      <c r="P93" s="210"/>
      <c r="Q93" s="210"/>
      <c r="R93" s="211"/>
      <c r="S93" s="211"/>
      <c r="T93" s="108">
        <f t="shared" si="1"/>
        <v>6380</v>
      </c>
      <c r="U93" s="109"/>
      <c r="V93" s="110" t="s">
        <v>316</v>
      </c>
    </row>
    <row r="94" spans="1:22" s="20" customFormat="1" ht="31">
      <c r="A94" s="106">
        <v>81</v>
      </c>
      <c r="B94" s="209" t="s">
        <v>262</v>
      </c>
      <c r="C94" s="209" t="s">
        <v>262</v>
      </c>
      <c r="D94" s="209" t="s">
        <v>262</v>
      </c>
      <c r="E94" s="209" t="s">
        <v>262</v>
      </c>
      <c r="F94" s="41"/>
      <c r="G94" s="41"/>
      <c r="H94" s="41"/>
      <c r="I94" s="87" t="s">
        <v>310</v>
      </c>
      <c r="J94" s="87" t="s">
        <v>371</v>
      </c>
      <c r="K94" s="75">
        <v>2</v>
      </c>
      <c r="L94" s="76">
        <v>2500</v>
      </c>
      <c r="M94" s="107" t="s">
        <v>315</v>
      </c>
      <c r="N94" s="210">
        <v>4.2699999999999996</v>
      </c>
      <c r="O94" s="210"/>
      <c r="P94" s="210"/>
      <c r="Q94" s="210"/>
      <c r="R94" s="211"/>
      <c r="S94" s="211"/>
      <c r="T94" s="108">
        <f t="shared" si="1"/>
        <v>5000</v>
      </c>
      <c r="U94" s="109"/>
      <c r="V94" s="110" t="s">
        <v>316</v>
      </c>
    </row>
    <row r="95" spans="1:22" s="20" customFormat="1" ht="31">
      <c r="A95" s="106">
        <v>82</v>
      </c>
      <c r="B95" s="209" t="s">
        <v>339</v>
      </c>
      <c r="C95" s="209" t="s">
        <v>263</v>
      </c>
      <c r="D95" s="209" t="s">
        <v>263</v>
      </c>
      <c r="E95" s="209" t="s">
        <v>263</v>
      </c>
      <c r="F95" s="41"/>
      <c r="G95" s="41"/>
      <c r="H95" s="41"/>
      <c r="I95" s="87" t="s">
        <v>310</v>
      </c>
      <c r="J95" s="87" t="s">
        <v>437</v>
      </c>
      <c r="K95" s="104">
        <v>14</v>
      </c>
      <c r="L95" s="76">
        <v>3500</v>
      </c>
      <c r="M95" s="107" t="s">
        <v>315</v>
      </c>
      <c r="N95" s="210">
        <v>4.2699999999999996</v>
      </c>
      <c r="O95" s="210"/>
      <c r="P95" s="210"/>
      <c r="Q95" s="210"/>
      <c r="R95" s="211"/>
      <c r="S95" s="211"/>
      <c r="T95" s="108">
        <f t="shared" si="1"/>
        <v>49000</v>
      </c>
      <c r="U95" s="109"/>
      <c r="V95" s="110" t="s">
        <v>316</v>
      </c>
    </row>
    <row r="96" spans="1:22" s="20" customFormat="1" ht="31">
      <c r="A96" s="106">
        <v>83</v>
      </c>
      <c r="B96" s="209" t="s">
        <v>401</v>
      </c>
      <c r="C96" s="209" t="s">
        <v>264</v>
      </c>
      <c r="D96" s="209" t="s">
        <v>264</v>
      </c>
      <c r="E96" s="209" t="s">
        <v>264</v>
      </c>
      <c r="F96" s="41"/>
      <c r="G96" s="41"/>
      <c r="H96" s="41"/>
      <c r="I96" s="87" t="s">
        <v>310</v>
      </c>
      <c r="J96" s="87" t="s">
        <v>355</v>
      </c>
      <c r="K96" s="75">
        <v>20</v>
      </c>
      <c r="L96" s="76">
        <v>4900</v>
      </c>
      <c r="M96" s="107" t="s">
        <v>315</v>
      </c>
      <c r="N96" s="210">
        <v>4.2699999999999996</v>
      </c>
      <c r="O96" s="210"/>
      <c r="P96" s="210"/>
      <c r="Q96" s="210"/>
      <c r="R96" s="211"/>
      <c r="S96" s="211"/>
      <c r="T96" s="108">
        <f t="shared" si="1"/>
        <v>98000</v>
      </c>
      <c r="U96" s="109"/>
      <c r="V96" s="110" t="s">
        <v>316</v>
      </c>
    </row>
    <row r="97" spans="1:22" s="20" customFormat="1" ht="31">
      <c r="A97" s="106">
        <v>84</v>
      </c>
      <c r="B97" s="209" t="s">
        <v>265</v>
      </c>
      <c r="C97" s="209" t="s">
        <v>265</v>
      </c>
      <c r="D97" s="209" t="s">
        <v>265</v>
      </c>
      <c r="E97" s="209" t="s">
        <v>265</v>
      </c>
      <c r="F97" s="41"/>
      <c r="G97" s="41"/>
      <c r="H97" s="41"/>
      <c r="I97" s="87" t="s">
        <v>309</v>
      </c>
      <c r="J97" s="87" t="s">
        <v>438</v>
      </c>
      <c r="K97" s="75">
        <v>1</v>
      </c>
      <c r="L97" s="76">
        <v>6400</v>
      </c>
      <c r="M97" s="107" t="s">
        <v>315</v>
      </c>
      <c r="N97" s="210">
        <v>4.2699999999999996</v>
      </c>
      <c r="O97" s="210"/>
      <c r="P97" s="210"/>
      <c r="Q97" s="210"/>
      <c r="R97" s="211"/>
      <c r="S97" s="211"/>
      <c r="T97" s="108">
        <f t="shared" si="1"/>
        <v>6400</v>
      </c>
      <c r="U97" s="109"/>
      <c r="V97" s="110" t="s">
        <v>316</v>
      </c>
    </row>
    <row r="98" spans="1:22" s="20" customFormat="1" ht="31">
      <c r="A98" s="106">
        <v>85</v>
      </c>
      <c r="B98" s="209" t="s">
        <v>266</v>
      </c>
      <c r="C98" s="209" t="s">
        <v>266</v>
      </c>
      <c r="D98" s="209" t="s">
        <v>266</v>
      </c>
      <c r="E98" s="209" t="s">
        <v>266</v>
      </c>
      <c r="F98" s="41"/>
      <c r="G98" s="41"/>
      <c r="H98" s="41"/>
      <c r="I98" s="87" t="s">
        <v>310</v>
      </c>
      <c r="J98" s="87" t="s">
        <v>439</v>
      </c>
      <c r="K98" s="75">
        <v>5</v>
      </c>
      <c r="L98" s="76">
        <v>350</v>
      </c>
      <c r="M98" s="107" t="s">
        <v>315</v>
      </c>
      <c r="N98" s="210">
        <v>4.2699999999999996</v>
      </c>
      <c r="O98" s="210"/>
      <c r="P98" s="210"/>
      <c r="Q98" s="210"/>
      <c r="R98" s="211"/>
      <c r="S98" s="211"/>
      <c r="T98" s="108">
        <f t="shared" si="1"/>
        <v>1750</v>
      </c>
      <c r="U98" s="109"/>
      <c r="V98" s="110" t="s">
        <v>316</v>
      </c>
    </row>
    <row r="99" spans="1:22" s="20" customFormat="1" ht="31">
      <c r="A99" s="106">
        <v>86</v>
      </c>
      <c r="B99" s="209" t="s">
        <v>384</v>
      </c>
      <c r="C99" s="209" t="s">
        <v>267</v>
      </c>
      <c r="D99" s="209" t="s">
        <v>267</v>
      </c>
      <c r="E99" s="209" t="s">
        <v>267</v>
      </c>
      <c r="F99" s="41"/>
      <c r="G99" s="41"/>
      <c r="H99" s="41"/>
      <c r="I99" s="87" t="s">
        <v>381</v>
      </c>
      <c r="J99" s="87" t="s">
        <v>440</v>
      </c>
      <c r="K99" s="75">
        <v>6</v>
      </c>
      <c r="L99" s="76">
        <v>2200</v>
      </c>
      <c r="M99" s="107" t="s">
        <v>315</v>
      </c>
      <c r="N99" s="210">
        <v>4.2699999999999996</v>
      </c>
      <c r="O99" s="210"/>
      <c r="P99" s="210"/>
      <c r="Q99" s="210"/>
      <c r="R99" s="211"/>
      <c r="S99" s="211"/>
      <c r="T99" s="108">
        <f t="shared" si="1"/>
        <v>13200</v>
      </c>
      <c r="U99" s="109"/>
      <c r="V99" s="110" t="s">
        <v>316</v>
      </c>
    </row>
    <row r="100" spans="1:22" s="20" customFormat="1" ht="31">
      <c r="A100" s="106">
        <v>87</v>
      </c>
      <c r="B100" s="209" t="s">
        <v>267</v>
      </c>
      <c r="C100" s="209" t="s">
        <v>267</v>
      </c>
      <c r="D100" s="209" t="s">
        <v>267</v>
      </c>
      <c r="E100" s="209" t="s">
        <v>267</v>
      </c>
      <c r="F100" s="41"/>
      <c r="G100" s="41"/>
      <c r="H100" s="41"/>
      <c r="I100" s="87" t="s">
        <v>310</v>
      </c>
      <c r="J100" s="87" t="s">
        <v>439</v>
      </c>
      <c r="K100" s="75">
        <v>10</v>
      </c>
      <c r="L100" s="76">
        <v>6200</v>
      </c>
      <c r="M100" s="107" t="s">
        <v>315</v>
      </c>
      <c r="N100" s="210">
        <v>4.2699999999999996</v>
      </c>
      <c r="O100" s="210"/>
      <c r="P100" s="210"/>
      <c r="Q100" s="210"/>
      <c r="R100" s="211"/>
      <c r="S100" s="211"/>
      <c r="T100" s="108">
        <f t="shared" si="1"/>
        <v>62000</v>
      </c>
      <c r="U100" s="109"/>
      <c r="V100" s="110" t="s">
        <v>316</v>
      </c>
    </row>
    <row r="101" spans="1:22" s="20" customFormat="1" ht="31">
      <c r="A101" s="106">
        <v>88</v>
      </c>
      <c r="B101" s="209" t="s">
        <v>268</v>
      </c>
      <c r="C101" s="209" t="s">
        <v>268</v>
      </c>
      <c r="D101" s="209" t="s">
        <v>268</v>
      </c>
      <c r="E101" s="209" t="s">
        <v>268</v>
      </c>
      <c r="F101" s="41"/>
      <c r="G101" s="41"/>
      <c r="H101" s="41"/>
      <c r="I101" s="87" t="s">
        <v>310</v>
      </c>
      <c r="J101" s="87" t="s">
        <v>439</v>
      </c>
      <c r="K101" s="75">
        <v>29</v>
      </c>
      <c r="L101" s="76">
        <v>90</v>
      </c>
      <c r="M101" s="107" t="s">
        <v>315</v>
      </c>
      <c r="N101" s="210">
        <v>4.2699999999999996</v>
      </c>
      <c r="O101" s="210"/>
      <c r="P101" s="210"/>
      <c r="Q101" s="210"/>
      <c r="R101" s="211"/>
      <c r="S101" s="211"/>
      <c r="T101" s="108">
        <f t="shared" si="1"/>
        <v>2610</v>
      </c>
      <c r="U101" s="109"/>
      <c r="V101" s="110" t="s">
        <v>316</v>
      </c>
    </row>
    <row r="102" spans="1:22" s="20" customFormat="1" ht="31">
      <c r="A102" s="106">
        <v>89</v>
      </c>
      <c r="B102" s="209" t="s">
        <v>343</v>
      </c>
      <c r="C102" s="209" t="s">
        <v>269</v>
      </c>
      <c r="D102" s="209" t="s">
        <v>269</v>
      </c>
      <c r="E102" s="209" t="s">
        <v>269</v>
      </c>
      <c r="F102" s="41"/>
      <c r="G102" s="41"/>
      <c r="H102" s="41"/>
      <c r="I102" s="87" t="s">
        <v>310</v>
      </c>
      <c r="J102" s="87" t="s">
        <v>371</v>
      </c>
      <c r="K102" s="75">
        <v>1</v>
      </c>
      <c r="L102" s="76">
        <v>4500</v>
      </c>
      <c r="M102" s="107" t="s">
        <v>315</v>
      </c>
      <c r="N102" s="210">
        <v>4.2699999999999996</v>
      </c>
      <c r="O102" s="210"/>
      <c r="P102" s="210"/>
      <c r="Q102" s="210"/>
      <c r="R102" s="211"/>
      <c r="S102" s="211"/>
      <c r="T102" s="108">
        <f t="shared" si="1"/>
        <v>4500</v>
      </c>
      <c r="U102" s="109"/>
      <c r="V102" s="110" t="s">
        <v>316</v>
      </c>
    </row>
    <row r="103" spans="1:22" s="20" customFormat="1" ht="31">
      <c r="A103" s="106">
        <v>90</v>
      </c>
      <c r="B103" s="209" t="s">
        <v>379</v>
      </c>
      <c r="C103" s="209" t="s">
        <v>277</v>
      </c>
      <c r="D103" s="209" t="s">
        <v>277</v>
      </c>
      <c r="E103" s="209" t="s">
        <v>277</v>
      </c>
      <c r="F103" s="41"/>
      <c r="G103" s="41"/>
      <c r="H103" s="41"/>
      <c r="I103" s="87" t="s">
        <v>310</v>
      </c>
      <c r="J103" s="87" t="s">
        <v>441</v>
      </c>
      <c r="K103" s="75">
        <v>3</v>
      </c>
      <c r="L103" s="76">
        <v>5500</v>
      </c>
      <c r="M103" s="107" t="s">
        <v>315</v>
      </c>
      <c r="N103" s="210">
        <v>4.2699999999999996</v>
      </c>
      <c r="O103" s="210"/>
      <c r="P103" s="210"/>
      <c r="Q103" s="210"/>
      <c r="R103" s="211"/>
      <c r="S103" s="211"/>
      <c r="T103" s="108">
        <f t="shared" si="1"/>
        <v>16500</v>
      </c>
      <c r="U103" s="109"/>
      <c r="V103" s="110" t="s">
        <v>316</v>
      </c>
    </row>
    <row r="104" spans="1:22" s="20" customFormat="1" ht="31">
      <c r="A104" s="106">
        <v>91</v>
      </c>
      <c r="B104" s="209" t="s">
        <v>270</v>
      </c>
      <c r="C104" s="209" t="s">
        <v>270</v>
      </c>
      <c r="D104" s="209" t="s">
        <v>270</v>
      </c>
      <c r="E104" s="209" t="s">
        <v>270</v>
      </c>
      <c r="F104" s="41"/>
      <c r="G104" s="41"/>
      <c r="H104" s="41"/>
      <c r="I104" s="87" t="s">
        <v>310</v>
      </c>
      <c r="J104" s="87" t="s">
        <v>442</v>
      </c>
      <c r="K104" s="75">
        <v>6</v>
      </c>
      <c r="L104" s="76">
        <v>85000</v>
      </c>
      <c r="M104" s="107" t="s">
        <v>315</v>
      </c>
      <c r="N104" s="210">
        <v>4.2699999999999996</v>
      </c>
      <c r="O104" s="210"/>
      <c r="P104" s="210"/>
      <c r="Q104" s="210"/>
      <c r="R104" s="211"/>
      <c r="S104" s="211"/>
      <c r="T104" s="108">
        <f t="shared" si="1"/>
        <v>510000</v>
      </c>
      <c r="U104" s="109"/>
      <c r="V104" s="110" t="s">
        <v>316</v>
      </c>
    </row>
    <row r="105" spans="1:22" s="20" customFormat="1" ht="31">
      <c r="A105" s="106">
        <v>92</v>
      </c>
      <c r="B105" s="209" t="s">
        <v>383</v>
      </c>
      <c r="C105" s="209" t="s">
        <v>270</v>
      </c>
      <c r="D105" s="209" t="s">
        <v>270</v>
      </c>
      <c r="E105" s="209" t="s">
        <v>270</v>
      </c>
      <c r="F105" s="41"/>
      <c r="G105" s="41"/>
      <c r="H105" s="41"/>
      <c r="I105" s="87" t="s">
        <v>381</v>
      </c>
      <c r="J105" s="87" t="s">
        <v>443</v>
      </c>
      <c r="K105" s="75">
        <v>4</v>
      </c>
      <c r="L105" s="76">
        <v>36000</v>
      </c>
      <c r="M105" s="107" t="s">
        <v>315</v>
      </c>
      <c r="N105" s="210">
        <v>4.2699999999999996</v>
      </c>
      <c r="O105" s="210"/>
      <c r="P105" s="210"/>
      <c r="Q105" s="210"/>
      <c r="R105" s="211"/>
      <c r="S105" s="211"/>
      <c r="T105" s="108">
        <f t="shared" si="1"/>
        <v>144000</v>
      </c>
      <c r="U105" s="109"/>
      <c r="V105" s="110" t="s">
        <v>316</v>
      </c>
    </row>
    <row r="106" spans="1:22" s="20" customFormat="1" ht="31">
      <c r="A106" s="106">
        <v>93</v>
      </c>
      <c r="B106" s="209" t="s">
        <v>271</v>
      </c>
      <c r="C106" s="209" t="s">
        <v>271</v>
      </c>
      <c r="D106" s="209" t="s">
        <v>271</v>
      </c>
      <c r="E106" s="209" t="s">
        <v>271</v>
      </c>
      <c r="F106" s="41"/>
      <c r="G106" s="41"/>
      <c r="H106" s="41"/>
      <c r="I106" s="87" t="s">
        <v>310</v>
      </c>
      <c r="J106" s="87" t="s">
        <v>438</v>
      </c>
      <c r="K106" s="75">
        <v>21</v>
      </c>
      <c r="L106" s="76">
        <v>1500</v>
      </c>
      <c r="M106" s="107" t="s">
        <v>315</v>
      </c>
      <c r="N106" s="210">
        <v>4.2699999999999996</v>
      </c>
      <c r="O106" s="210"/>
      <c r="P106" s="210"/>
      <c r="Q106" s="210"/>
      <c r="R106" s="211"/>
      <c r="S106" s="211"/>
      <c r="T106" s="108">
        <f t="shared" si="1"/>
        <v>31500</v>
      </c>
      <c r="U106" s="109"/>
      <c r="V106" s="110" t="s">
        <v>316</v>
      </c>
    </row>
    <row r="107" spans="1:22" s="20" customFormat="1" ht="31">
      <c r="A107" s="106">
        <v>94</v>
      </c>
      <c r="B107" s="209" t="s">
        <v>402</v>
      </c>
      <c r="C107" s="209" t="s">
        <v>272</v>
      </c>
      <c r="D107" s="209" t="s">
        <v>272</v>
      </c>
      <c r="E107" s="209" t="s">
        <v>272</v>
      </c>
      <c r="F107" s="41"/>
      <c r="G107" s="41"/>
      <c r="H107" s="41"/>
      <c r="I107" s="87" t="s">
        <v>310</v>
      </c>
      <c r="J107" s="87" t="s">
        <v>439</v>
      </c>
      <c r="K107" s="75">
        <v>9</v>
      </c>
      <c r="L107" s="76">
        <v>3800</v>
      </c>
      <c r="M107" s="107" t="s">
        <v>315</v>
      </c>
      <c r="N107" s="210">
        <v>4.2699999999999996</v>
      </c>
      <c r="O107" s="210"/>
      <c r="P107" s="210"/>
      <c r="Q107" s="210"/>
      <c r="R107" s="211"/>
      <c r="S107" s="211"/>
      <c r="T107" s="108">
        <f t="shared" si="1"/>
        <v>34200</v>
      </c>
      <c r="U107" s="109"/>
      <c r="V107" s="110" t="s">
        <v>316</v>
      </c>
    </row>
    <row r="108" spans="1:22" s="105" customFormat="1" ht="31">
      <c r="A108" s="106">
        <v>95</v>
      </c>
      <c r="B108" s="209" t="s">
        <v>406</v>
      </c>
      <c r="C108" s="209" t="s">
        <v>273</v>
      </c>
      <c r="D108" s="209" t="s">
        <v>273</v>
      </c>
      <c r="E108" s="209" t="s">
        <v>273</v>
      </c>
      <c r="F108" s="41"/>
      <c r="G108" s="41"/>
      <c r="H108" s="41"/>
      <c r="I108" s="87" t="s">
        <v>310</v>
      </c>
      <c r="J108" s="87" t="s">
        <v>419</v>
      </c>
      <c r="K108" s="104">
        <v>6</v>
      </c>
      <c r="L108" s="92">
        <v>8000</v>
      </c>
      <c r="M108" s="107" t="s">
        <v>315</v>
      </c>
      <c r="N108" s="210">
        <v>4.2699999999999996</v>
      </c>
      <c r="O108" s="210"/>
      <c r="P108" s="210"/>
      <c r="Q108" s="210"/>
      <c r="R108" s="211"/>
      <c r="S108" s="211"/>
      <c r="T108" s="108">
        <f t="shared" si="1"/>
        <v>48000</v>
      </c>
      <c r="U108" s="109"/>
      <c r="V108" s="110" t="s">
        <v>316</v>
      </c>
    </row>
    <row r="109" spans="1:22" s="20" customFormat="1" ht="31">
      <c r="A109" s="106">
        <v>96</v>
      </c>
      <c r="B109" s="209" t="s">
        <v>403</v>
      </c>
      <c r="C109" s="209" t="s">
        <v>274</v>
      </c>
      <c r="D109" s="209" t="s">
        <v>274</v>
      </c>
      <c r="E109" s="209" t="s">
        <v>274</v>
      </c>
      <c r="F109" s="41"/>
      <c r="G109" s="41"/>
      <c r="H109" s="41"/>
      <c r="I109" s="87" t="s">
        <v>381</v>
      </c>
      <c r="J109" s="87" t="s">
        <v>444</v>
      </c>
      <c r="K109" s="75">
        <v>2</v>
      </c>
      <c r="L109" s="76">
        <v>21000</v>
      </c>
      <c r="M109" s="107" t="s">
        <v>315</v>
      </c>
      <c r="N109" s="210">
        <v>4.2699999999999996</v>
      </c>
      <c r="O109" s="210"/>
      <c r="P109" s="210"/>
      <c r="Q109" s="210"/>
      <c r="R109" s="211"/>
      <c r="S109" s="211"/>
      <c r="T109" s="108">
        <f t="shared" si="1"/>
        <v>42000</v>
      </c>
      <c r="U109" s="109"/>
      <c r="V109" s="110" t="s">
        <v>316</v>
      </c>
    </row>
    <row r="110" spans="1:22" s="20" customFormat="1" ht="31">
      <c r="A110" s="106">
        <v>97</v>
      </c>
      <c r="B110" s="209" t="s">
        <v>275</v>
      </c>
      <c r="C110" s="209" t="s">
        <v>275</v>
      </c>
      <c r="D110" s="209" t="s">
        <v>275</v>
      </c>
      <c r="E110" s="209" t="s">
        <v>275</v>
      </c>
      <c r="F110" s="41"/>
      <c r="G110" s="41"/>
      <c r="H110" s="41"/>
      <c r="I110" s="87" t="s">
        <v>310</v>
      </c>
      <c r="J110" s="87" t="s">
        <v>444</v>
      </c>
      <c r="K110" s="75">
        <v>2</v>
      </c>
      <c r="L110" s="76">
        <v>750</v>
      </c>
      <c r="M110" s="107" t="s">
        <v>315</v>
      </c>
      <c r="N110" s="210">
        <v>4.2699999999999996</v>
      </c>
      <c r="O110" s="210"/>
      <c r="P110" s="210"/>
      <c r="Q110" s="210"/>
      <c r="R110" s="211"/>
      <c r="S110" s="211"/>
      <c r="T110" s="108">
        <f t="shared" si="1"/>
        <v>1500</v>
      </c>
      <c r="U110" s="109"/>
      <c r="V110" s="110" t="s">
        <v>316</v>
      </c>
    </row>
    <row r="111" spans="1:22" s="20" customFormat="1" ht="31">
      <c r="A111" s="106">
        <v>98</v>
      </c>
      <c r="B111" s="209" t="s">
        <v>276</v>
      </c>
      <c r="C111" s="209" t="s">
        <v>276</v>
      </c>
      <c r="D111" s="209" t="s">
        <v>276</v>
      </c>
      <c r="E111" s="209" t="s">
        <v>276</v>
      </c>
      <c r="F111" s="41"/>
      <c r="G111" s="41"/>
      <c r="H111" s="41"/>
      <c r="I111" s="87" t="s">
        <v>309</v>
      </c>
      <c r="J111" s="87" t="s">
        <v>445</v>
      </c>
      <c r="K111" s="75">
        <v>2</v>
      </c>
      <c r="L111" s="76">
        <v>25000</v>
      </c>
      <c r="M111" s="107" t="s">
        <v>315</v>
      </c>
      <c r="N111" s="210">
        <v>4.2699999999999996</v>
      </c>
      <c r="O111" s="210"/>
      <c r="P111" s="210"/>
      <c r="Q111" s="210"/>
      <c r="R111" s="211"/>
      <c r="S111" s="211"/>
      <c r="T111" s="108">
        <f t="shared" si="1"/>
        <v>50000</v>
      </c>
      <c r="U111" s="109"/>
      <c r="V111" s="110" t="s">
        <v>316</v>
      </c>
    </row>
    <row r="112" spans="1:22" s="20" customFormat="1" ht="31">
      <c r="A112" s="106">
        <v>99</v>
      </c>
      <c r="B112" s="209" t="s">
        <v>412</v>
      </c>
      <c r="C112" s="209" t="s">
        <v>278</v>
      </c>
      <c r="D112" s="209" t="s">
        <v>278</v>
      </c>
      <c r="E112" s="209" t="s">
        <v>278</v>
      </c>
      <c r="F112" s="41"/>
      <c r="G112" s="41"/>
      <c r="H112" s="41"/>
      <c r="I112" s="87" t="s">
        <v>309</v>
      </c>
      <c r="J112" s="87" t="s">
        <v>445</v>
      </c>
      <c r="K112" s="75">
        <v>2</v>
      </c>
      <c r="L112" s="76">
        <v>9500</v>
      </c>
      <c r="M112" s="107" t="s">
        <v>315</v>
      </c>
      <c r="N112" s="210">
        <v>4.2699999999999996</v>
      </c>
      <c r="O112" s="210"/>
      <c r="P112" s="210"/>
      <c r="Q112" s="210"/>
      <c r="R112" s="211"/>
      <c r="S112" s="211"/>
      <c r="T112" s="108">
        <f t="shared" si="1"/>
        <v>19000</v>
      </c>
      <c r="U112" s="109"/>
      <c r="V112" s="110" t="s">
        <v>316</v>
      </c>
    </row>
    <row r="113" spans="1:22" s="20" customFormat="1" ht="31">
      <c r="A113" s="106">
        <v>100</v>
      </c>
      <c r="B113" s="209" t="s">
        <v>410</v>
      </c>
      <c r="C113" s="209" t="s">
        <v>278</v>
      </c>
      <c r="D113" s="209" t="s">
        <v>278</v>
      </c>
      <c r="E113" s="209" t="s">
        <v>278</v>
      </c>
      <c r="F113" s="41"/>
      <c r="G113" s="41"/>
      <c r="H113" s="41"/>
      <c r="I113" s="87" t="s">
        <v>310</v>
      </c>
      <c r="J113" s="87" t="s">
        <v>446</v>
      </c>
      <c r="K113" s="75">
        <v>9</v>
      </c>
      <c r="L113" s="76">
        <v>1700</v>
      </c>
      <c r="M113" s="107" t="s">
        <v>315</v>
      </c>
      <c r="N113" s="210">
        <v>4.2699999999999996</v>
      </c>
      <c r="O113" s="210"/>
      <c r="P113" s="210"/>
      <c r="Q113" s="210"/>
      <c r="R113" s="211"/>
      <c r="S113" s="211"/>
      <c r="T113" s="108">
        <f t="shared" si="1"/>
        <v>15300</v>
      </c>
      <c r="U113" s="109"/>
      <c r="V113" s="110" t="s">
        <v>316</v>
      </c>
    </row>
    <row r="114" spans="1:22" s="20" customFormat="1" ht="31">
      <c r="A114" s="106">
        <v>101</v>
      </c>
      <c r="B114" s="209" t="s">
        <v>344</v>
      </c>
      <c r="C114" s="209" t="s">
        <v>279</v>
      </c>
      <c r="D114" s="209" t="s">
        <v>279</v>
      </c>
      <c r="E114" s="209" t="s">
        <v>279</v>
      </c>
      <c r="F114" s="41"/>
      <c r="G114" s="41"/>
      <c r="H114" s="41"/>
      <c r="I114" s="87" t="s">
        <v>310</v>
      </c>
      <c r="J114" s="87" t="s">
        <v>447</v>
      </c>
      <c r="K114" s="75">
        <v>1</v>
      </c>
      <c r="L114" s="76">
        <v>18000</v>
      </c>
      <c r="M114" s="107" t="s">
        <v>315</v>
      </c>
      <c r="N114" s="210">
        <v>4.2699999999999996</v>
      </c>
      <c r="O114" s="210"/>
      <c r="P114" s="210"/>
      <c r="Q114" s="210"/>
      <c r="R114" s="211"/>
      <c r="S114" s="211"/>
      <c r="T114" s="108">
        <f t="shared" si="1"/>
        <v>18000</v>
      </c>
      <c r="U114" s="109"/>
      <c r="V114" s="110" t="s">
        <v>316</v>
      </c>
    </row>
    <row r="115" spans="1:22" s="20" customFormat="1" ht="31">
      <c r="A115" s="106">
        <v>102</v>
      </c>
      <c r="B115" s="209" t="s">
        <v>280</v>
      </c>
      <c r="C115" s="209" t="s">
        <v>280</v>
      </c>
      <c r="D115" s="209" t="s">
        <v>280</v>
      </c>
      <c r="E115" s="209" t="s">
        <v>280</v>
      </c>
      <c r="F115" s="41"/>
      <c r="G115" s="41"/>
      <c r="H115" s="41"/>
      <c r="I115" s="87" t="s">
        <v>311</v>
      </c>
      <c r="J115" s="87" t="s">
        <v>448</v>
      </c>
      <c r="K115" s="75">
        <v>9</v>
      </c>
      <c r="L115" s="76">
        <v>6800</v>
      </c>
      <c r="M115" s="107" t="s">
        <v>315</v>
      </c>
      <c r="N115" s="210">
        <v>4.2699999999999996</v>
      </c>
      <c r="O115" s="210"/>
      <c r="P115" s="210"/>
      <c r="Q115" s="210"/>
      <c r="R115" s="211"/>
      <c r="S115" s="211"/>
      <c r="T115" s="108">
        <f t="shared" si="1"/>
        <v>61200</v>
      </c>
      <c r="U115" s="109"/>
      <c r="V115" s="110" t="s">
        <v>316</v>
      </c>
    </row>
    <row r="116" spans="1:22" s="20" customFormat="1" ht="31">
      <c r="A116" s="106">
        <v>103</v>
      </c>
      <c r="B116" s="209" t="s">
        <v>345</v>
      </c>
      <c r="C116" s="209" t="s">
        <v>281</v>
      </c>
      <c r="D116" s="209" t="s">
        <v>281</v>
      </c>
      <c r="E116" s="209" t="s">
        <v>281</v>
      </c>
      <c r="F116" s="41"/>
      <c r="G116" s="41"/>
      <c r="H116" s="41"/>
      <c r="I116" s="87" t="s">
        <v>311</v>
      </c>
      <c r="J116" s="87" t="s">
        <v>448</v>
      </c>
      <c r="K116" s="75">
        <v>4</v>
      </c>
      <c r="L116" s="76">
        <v>11000</v>
      </c>
      <c r="M116" s="107" t="s">
        <v>315</v>
      </c>
      <c r="N116" s="210">
        <v>4.2699999999999996</v>
      </c>
      <c r="O116" s="210"/>
      <c r="P116" s="210"/>
      <c r="Q116" s="210"/>
      <c r="R116" s="211"/>
      <c r="S116" s="211"/>
      <c r="T116" s="108">
        <f t="shared" si="1"/>
        <v>44000</v>
      </c>
      <c r="U116" s="109"/>
      <c r="V116" s="110" t="s">
        <v>316</v>
      </c>
    </row>
    <row r="117" spans="1:22" s="20" customFormat="1" ht="31">
      <c r="A117" s="106">
        <v>104</v>
      </c>
      <c r="B117" s="209" t="s">
        <v>411</v>
      </c>
      <c r="C117" s="209" t="s">
        <v>282</v>
      </c>
      <c r="D117" s="209" t="s">
        <v>282</v>
      </c>
      <c r="E117" s="209" t="s">
        <v>282</v>
      </c>
      <c r="F117" s="41"/>
      <c r="G117" s="41"/>
      <c r="H117" s="41"/>
      <c r="I117" s="87" t="s">
        <v>310</v>
      </c>
      <c r="J117" s="87" t="s">
        <v>420</v>
      </c>
      <c r="K117" s="75">
        <v>6</v>
      </c>
      <c r="L117" s="92">
        <v>2500</v>
      </c>
      <c r="M117" s="107" t="s">
        <v>315</v>
      </c>
      <c r="N117" s="210">
        <v>4.2699999999999996</v>
      </c>
      <c r="O117" s="210"/>
      <c r="P117" s="210"/>
      <c r="Q117" s="210"/>
      <c r="R117" s="211"/>
      <c r="S117" s="211"/>
      <c r="T117" s="108">
        <f t="shared" si="1"/>
        <v>15000</v>
      </c>
      <c r="U117" s="109"/>
      <c r="V117" s="110" t="s">
        <v>316</v>
      </c>
    </row>
    <row r="118" spans="1:22" s="20" customFormat="1" ht="32.25" customHeight="1">
      <c r="A118" s="106">
        <v>105</v>
      </c>
      <c r="B118" s="209" t="s">
        <v>346</v>
      </c>
      <c r="C118" s="209" t="s">
        <v>283</v>
      </c>
      <c r="D118" s="209" t="s">
        <v>283</v>
      </c>
      <c r="E118" s="209" t="s">
        <v>283</v>
      </c>
      <c r="F118" s="41"/>
      <c r="G118" s="41"/>
      <c r="H118" s="41"/>
      <c r="I118" s="87" t="s">
        <v>310</v>
      </c>
      <c r="J118" s="87" t="s">
        <v>449</v>
      </c>
      <c r="K118" s="75">
        <v>1</v>
      </c>
      <c r="L118" s="76">
        <v>1500</v>
      </c>
      <c r="M118" s="107" t="s">
        <v>315</v>
      </c>
      <c r="N118" s="210">
        <v>4.2699999999999996</v>
      </c>
      <c r="O118" s="210"/>
      <c r="P118" s="210"/>
      <c r="Q118" s="210"/>
      <c r="R118" s="211"/>
      <c r="S118" s="211"/>
      <c r="T118" s="108">
        <f t="shared" si="1"/>
        <v>1500</v>
      </c>
      <c r="U118" s="109"/>
      <c r="V118" s="110" t="s">
        <v>316</v>
      </c>
    </row>
    <row r="119" spans="1:22" s="20" customFormat="1" ht="31">
      <c r="A119" s="106">
        <v>106</v>
      </c>
      <c r="B119" s="209" t="s">
        <v>284</v>
      </c>
      <c r="C119" s="209" t="s">
        <v>284</v>
      </c>
      <c r="D119" s="209" t="s">
        <v>284</v>
      </c>
      <c r="E119" s="209" t="s">
        <v>284</v>
      </c>
      <c r="F119" s="41"/>
      <c r="G119" s="41"/>
      <c r="H119" s="41"/>
      <c r="I119" s="87" t="s">
        <v>311</v>
      </c>
      <c r="J119" s="87" t="s">
        <v>450</v>
      </c>
      <c r="K119" s="75">
        <v>1</v>
      </c>
      <c r="L119" s="76">
        <v>650000</v>
      </c>
      <c r="M119" s="107" t="s">
        <v>315</v>
      </c>
      <c r="N119" s="210">
        <v>4.2699999999999996</v>
      </c>
      <c r="O119" s="210"/>
      <c r="P119" s="210"/>
      <c r="Q119" s="210"/>
      <c r="R119" s="211"/>
      <c r="S119" s="211"/>
      <c r="T119" s="108">
        <f t="shared" si="1"/>
        <v>650000</v>
      </c>
      <c r="U119" s="109"/>
      <c r="V119" s="110" t="s">
        <v>316</v>
      </c>
    </row>
    <row r="120" spans="1:22" s="20" customFormat="1" ht="31">
      <c r="A120" s="106">
        <v>107</v>
      </c>
      <c r="B120" s="209" t="s">
        <v>392</v>
      </c>
      <c r="C120" s="209" t="s">
        <v>285</v>
      </c>
      <c r="D120" s="209" t="s">
        <v>285</v>
      </c>
      <c r="E120" s="209" t="s">
        <v>285</v>
      </c>
      <c r="F120" s="41"/>
      <c r="G120" s="41"/>
      <c r="H120" s="41"/>
      <c r="I120" s="87" t="s">
        <v>310</v>
      </c>
      <c r="J120" s="87" t="s">
        <v>450</v>
      </c>
      <c r="K120" s="104">
        <v>10</v>
      </c>
      <c r="L120" s="76">
        <v>350</v>
      </c>
      <c r="M120" s="107" t="s">
        <v>315</v>
      </c>
      <c r="N120" s="210">
        <v>4.2699999999999996</v>
      </c>
      <c r="O120" s="210"/>
      <c r="P120" s="210"/>
      <c r="Q120" s="210"/>
      <c r="R120" s="211"/>
      <c r="S120" s="211"/>
      <c r="T120" s="108">
        <f t="shared" si="1"/>
        <v>3500</v>
      </c>
      <c r="U120" s="109"/>
      <c r="V120" s="110" t="s">
        <v>316</v>
      </c>
    </row>
    <row r="121" spans="1:22" s="20" customFormat="1" ht="31">
      <c r="A121" s="106">
        <v>108</v>
      </c>
      <c r="B121" s="209" t="s">
        <v>382</v>
      </c>
      <c r="C121" s="209" t="s">
        <v>286</v>
      </c>
      <c r="D121" s="209" t="s">
        <v>286</v>
      </c>
      <c r="E121" s="209" t="s">
        <v>286</v>
      </c>
      <c r="F121" s="41"/>
      <c r="G121" s="41"/>
      <c r="H121" s="41"/>
      <c r="I121" s="87" t="s">
        <v>310</v>
      </c>
      <c r="J121" s="87" t="s">
        <v>440</v>
      </c>
      <c r="K121" s="104">
        <v>100</v>
      </c>
      <c r="L121" s="76">
        <v>200</v>
      </c>
      <c r="M121" s="107" t="s">
        <v>315</v>
      </c>
      <c r="N121" s="210">
        <v>4.2699999999999996</v>
      </c>
      <c r="O121" s="210"/>
      <c r="P121" s="210"/>
      <c r="Q121" s="210"/>
      <c r="R121" s="211"/>
      <c r="S121" s="211"/>
      <c r="T121" s="108">
        <f t="shared" si="1"/>
        <v>20000</v>
      </c>
      <c r="U121" s="109"/>
      <c r="V121" s="110" t="s">
        <v>316</v>
      </c>
    </row>
    <row r="122" spans="1:22" s="20" customFormat="1" ht="31">
      <c r="A122" s="106">
        <v>109</v>
      </c>
      <c r="B122" s="209" t="s">
        <v>393</v>
      </c>
      <c r="C122" s="209" t="s">
        <v>286</v>
      </c>
      <c r="D122" s="209" t="s">
        <v>286</v>
      </c>
      <c r="E122" s="209" t="s">
        <v>286</v>
      </c>
      <c r="F122" s="41"/>
      <c r="G122" s="41"/>
      <c r="H122" s="41"/>
      <c r="I122" s="87" t="s">
        <v>381</v>
      </c>
      <c r="J122" s="87" t="s">
        <v>451</v>
      </c>
      <c r="K122" s="75">
        <v>6</v>
      </c>
      <c r="L122" s="92">
        <v>7000</v>
      </c>
      <c r="M122" s="107" t="s">
        <v>315</v>
      </c>
      <c r="N122" s="210">
        <v>4.2699999999999996</v>
      </c>
      <c r="O122" s="210"/>
      <c r="P122" s="210"/>
      <c r="Q122" s="210"/>
      <c r="R122" s="211"/>
      <c r="S122" s="211"/>
      <c r="T122" s="108">
        <f t="shared" si="1"/>
        <v>42000</v>
      </c>
      <c r="U122" s="109"/>
      <c r="V122" s="110" t="s">
        <v>316</v>
      </c>
    </row>
    <row r="123" spans="1:22" s="20" customFormat="1" ht="31">
      <c r="A123" s="106">
        <v>110</v>
      </c>
      <c r="B123" s="209" t="s">
        <v>287</v>
      </c>
      <c r="C123" s="209" t="s">
        <v>287</v>
      </c>
      <c r="D123" s="209" t="s">
        <v>287</v>
      </c>
      <c r="E123" s="209" t="s">
        <v>287</v>
      </c>
      <c r="F123" s="41"/>
      <c r="G123" s="41"/>
      <c r="H123" s="41"/>
      <c r="I123" s="87" t="s">
        <v>309</v>
      </c>
      <c r="J123" s="87" t="s">
        <v>450</v>
      </c>
      <c r="K123" s="75">
        <v>5</v>
      </c>
      <c r="L123" s="76">
        <v>14000</v>
      </c>
      <c r="M123" s="107" t="s">
        <v>315</v>
      </c>
      <c r="N123" s="210">
        <v>4.2699999999999996</v>
      </c>
      <c r="O123" s="210"/>
      <c r="P123" s="210"/>
      <c r="Q123" s="210"/>
      <c r="R123" s="211"/>
      <c r="S123" s="211"/>
      <c r="T123" s="108">
        <f t="shared" si="1"/>
        <v>70000</v>
      </c>
      <c r="U123" s="109"/>
      <c r="V123" s="110" t="s">
        <v>316</v>
      </c>
    </row>
    <row r="124" spans="1:22" s="20" customFormat="1" ht="31">
      <c r="A124" s="106">
        <v>111</v>
      </c>
      <c r="B124" s="209" t="s">
        <v>347</v>
      </c>
      <c r="C124" s="209" t="s">
        <v>288</v>
      </c>
      <c r="D124" s="209" t="s">
        <v>288</v>
      </c>
      <c r="E124" s="209" t="s">
        <v>288</v>
      </c>
      <c r="F124" s="41"/>
      <c r="G124" s="41"/>
      <c r="H124" s="41"/>
      <c r="I124" s="87" t="s">
        <v>309</v>
      </c>
      <c r="J124" s="87" t="s">
        <v>452</v>
      </c>
      <c r="K124" s="75">
        <v>1</v>
      </c>
      <c r="L124" s="76">
        <v>19000</v>
      </c>
      <c r="M124" s="107" t="s">
        <v>315</v>
      </c>
      <c r="N124" s="210">
        <v>4.2699999999999996</v>
      </c>
      <c r="O124" s="210"/>
      <c r="P124" s="210"/>
      <c r="Q124" s="210"/>
      <c r="R124" s="211"/>
      <c r="S124" s="211"/>
      <c r="T124" s="108">
        <f t="shared" si="1"/>
        <v>19000</v>
      </c>
      <c r="U124" s="109"/>
      <c r="V124" s="110" t="s">
        <v>316</v>
      </c>
    </row>
    <row r="125" spans="1:22" s="20" customFormat="1" ht="31">
      <c r="A125" s="106">
        <v>112</v>
      </c>
      <c r="B125" s="209" t="s">
        <v>413</v>
      </c>
      <c r="C125" s="209" t="s">
        <v>289</v>
      </c>
      <c r="D125" s="209" t="s">
        <v>289</v>
      </c>
      <c r="E125" s="209" t="s">
        <v>289</v>
      </c>
      <c r="F125" s="41"/>
      <c r="G125" s="41"/>
      <c r="H125" s="41"/>
      <c r="I125" s="87" t="s">
        <v>311</v>
      </c>
      <c r="J125" s="87" t="s">
        <v>453</v>
      </c>
      <c r="K125" s="75">
        <v>4</v>
      </c>
      <c r="L125" s="76">
        <v>350</v>
      </c>
      <c r="M125" s="107" t="s">
        <v>315</v>
      </c>
      <c r="N125" s="210">
        <v>4.2699999999999996</v>
      </c>
      <c r="O125" s="210"/>
      <c r="P125" s="210"/>
      <c r="Q125" s="210"/>
      <c r="R125" s="211"/>
      <c r="S125" s="211"/>
      <c r="T125" s="108">
        <f t="shared" si="1"/>
        <v>1400</v>
      </c>
      <c r="U125" s="109"/>
      <c r="V125" s="110" t="s">
        <v>316</v>
      </c>
    </row>
    <row r="126" spans="1:22" s="20" customFormat="1" ht="31">
      <c r="A126" s="106">
        <v>113</v>
      </c>
      <c r="B126" s="209" t="s">
        <v>414</v>
      </c>
      <c r="C126" s="209" t="s">
        <v>290</v>
      </c>
      <c r="D126" s="209" t="s">
        <v>290</v>
      </c>
      <c r="E126" s="209" t="s">
        <v>290</v>
      </c>
      <c r="F126" s="41"/>
      <c r="G126" s="41"/>
      <c r="H126" s="41"/>
      <c r="I126" s="87" t="s">
        <v>311</v>
      </c>
      <c r="J126" s="87" t="s">
        <v>453</v>
      </c>
      <c r="K126" s="75">
        <v>20</v>
      </c>
      <c r="L126" s="76">
        <v>150</v>
      </c>
      <c r="M126" s="107" t="s">
        <v>315</v>
      </c>
      <c r="N126" s="210">
        <v>4.2699999999999996</v>
      </c>
      <c r="O126" s="210"/>
      <c r="P126" s="210"/>
      <c r="Q126" s="210"/>
      <c r="R126" s="211"/>
      <c r="S126" s="211"/>
      <c r="T126" s="108">
        <f t="shared" si="1"/>
        <v>3000</v>
      </c>
      <c r="U126" s="109"/>
      <c r="V126" s="110" t="s">
        <v>316</v>
      </c>
    </row>
    <row r="127" spans="1:22" s="20" customFormat="1" ht="31">
      <c r="A127" s="106">
        <v>114</v>
      </c>
      <c r="B127" s="209" t="s">
        <v>348</v>
      </c>
      <c r="C127" s="209" t="s">
        <v>291</v>
      </c>
      <c r="D127" s="209" t="s">
        <v>291</v>
      </c>
      <c r="E127" s="209" t="s">
        <v>291</v>
      </c>
      <c r="F127" s="41"/>
      <c r="G127" s="41"/>
      <c r="H127" s="41"/>
      <c r="I127" s="87" t="s">
        <v>309</v>
      </c>
      <c r="J127" s="87" t="s">
        <v>453</v>
      </c>
      <c r="K127" s="75">
        <v>2</v>
      </c>
      <c r="L127" s="76">
        <v>6500</v>
      </c>
      <c r="M127" s="107" t="s">
        <v>315</v>
      </c>
      <c r="N127" s="210">
        <v>4.2699999999999996</v>
      </c>
      <c r="O127" s="210"/>
      <c r="P127" s="210"/>
      <c r="Q127" s="210"/>
      <c r="R127" s="211"/>
      <c r="S127" s="211"/>
      <c r="T127" s="108">
        <f t="shared" si="1"/>
        <v>13000</v>
      </c>
      <c r="U127" s="109"/>
      <c r="V127" s="110" t="s">
        <v>316</v>
      </c>
    </row>
    <row r="128" spans="1:22" s="20" customFormat="1" ht="31">
      <c r="A128" s="106">
        <v>115</v>
      </c>
      <c r="B128" s="209" t="s">
        <v>349</v>
      </c>
      <c r="C128" s="209" t="s">
        <v>292</v>
      </c>
      <c r="D128" s="209" t="s">
        <v>292</v>
      </c>
      <c r="E128" s="209" t="s">
        <v>292</v>
      </c>
      <c r="F128" s="41"/>
      <c r="G128" s="41"/>
      <c r="H128" s="41"/>
      <c r="I128" s="87" t="s">
        <v>311</v>
      </c>
      <c r="J128" s="87" t="s">
        <v>446</v>
      </c>
      <c r="K128" s="75">
        <v>60</v>
      </c>
      <c r="L128" s="76">
        <v>450</v>
      </c>
      <c r="M128" s="107" t="s">
        <v>315</v>
      </c>
      <c r="N128" s="210">
        <v>4.2699999999999996</v>
      </c>
      <c r="O128" s="210"/>
      <c r="P128" s="210"/>
      <c r="Q128" s="210"/>
      <c r="R128" s="211"/>
      <c r="S128" s="211"/>
      <c r="T128" s="108">
        <f t="shared" si="1"/>
        <v>27000</v>
      </c>
      <c r="U128" s="109"/>
      <c r="V128" s="110" t="s">
        <v>316</v>
      </c>
    </row>
    <row r="129" spans="1:22" s="20" customFormat="1" ht="31">
      <c r="A129" s="106">
        <v>116</v>
      </c>
      <c r="B129" s="209" t="s">
        <v>415</v>
      </c>
      <c r="C129" s="209" t="s">
        <v>293</v>
      </c>
      <c r="D129" s="209" t="s">
        <v>293</v>
      </c>
      <c r="E129" s="209" t="s">
        <v>293</v>
      </c>
      <c r="F129" s="41"/>
      <c r="G129" s="41"/>
      <c r="H129" s="41"/>
      <c r="I129" s="87" t="s">
        <v>309</v>
      </c>
      <c r="J129" s="87" t="s">
        <v>452</v>
      </c>
      <c r="K129" s="75">
        <v>4</v>
      </c>
      <c r="L129" s="76">
        <v>5500</v>
      </c>
      <c r="M129" s="107" t="s">
        <v>315</v>
      </c>
      <c r="N129" s="210">
        <v>4.2699999999999996</v>
      </c>
      <c r="O129" s="210"/>
      <c r="P129" s="210"/>
      <c r="Q129" s="210"/>
      <c r="R129" s="211"/>
      <c r="S129" s="211"/>
      <c r="T129" s="108">
        <f t="shared" ref="T129:T145" si="2">K129*L129</f>
        <v>22000</v>
      </c>
      <c r="U129" s="109"/>
      <c r="V129" s="110" t="s">
        <v>316</v>
      </c>
    </row>
    <row r="130" spans="1:22" s="20" customFormat="1" ht="31">
      <c r="A130" s="106">
        <v>117</v>
      </c>
      <c r="B130" s="209" t="s">
        <v>380</v>
      </c>
      <c r="C130" s="209" t="s">
        <v>294</v>
      </c>
      <c r="D130" s="209" t="s">
        <v>294</v>
      </c>
      <c r="E130" s="209" t="s">
        <v>294</v>
      </c>
      <c r="F130" s="41"/>
      <c r="G130" s="41"/>
      <c r="H130" s="41"/>
      <c r="I130" s="113" t="s">
        <v>381</v>
      </c>
      <c r="J130" s="87" t="s">
        <v>449</v>
      </c>
      <c r="K130" s="75">
        <v>2</v>
      </c>
      <c r="L130" s="76">
        <v>70000</v>
      </c>
      <c r="M130" s="107" t="s">
        <v>315</v>
      </c>
      <c r="N130" s="210">
        <v>4.2699999999999996</v>
      </c>
      <c r="O130" s="210"/>
      <c r="P130" s="210"/>
      <c r="Q130" s="210"/>
      <c r="R130" s="211"/>
      <c r="S130" s="211"/>
      <c r="T130" s="108">
        <f t="shared" si="2"/>
        <v>140000</v>
      </c>
      <c r="U130" s="109"/>
      <c r="V130" s="110" t="s">
        <v>316</v>
      </c>
    </row>
    <row r="131" spans="1:22" s="20" customFormat="1" ht="31">
      <c r="A131" s="106">
        <v>118</v>
      </c>
      <c r="B131" s="209" t="s">
        <v>390</v>
      </c>
      <c r="C131" s="209" t="s">
        <v>295</v>
      </c>
      <c r="D131" s="209" t="s">
        <v>295</v>
      </c>
      <c r="E131" s="209" t="s">
        <v>295</v>
      </c>
      <c r="F131" s="41"/>
      <c r="G131" s="41"/>
      <c r="H131" s="41"/>
      <c r="I131" s="87" t="s">
        <v>309</v>
      </c>
      <c r="J131" s="87" t="s">
        <v>454</v>
      </c>
      <c r="K131" s="75">
        <v>2</v>
      </c>
      <c r="L131" s="76">
        <v>6500</v>
      </c>
      <c r="M131" s="107" t="s">
        <v>315</v>
      </c>
      <c r="N131" s="210">
        <v>4.2699999999999996</v>
      </c>
      <c r="O131" s="210"/>
      <c r="P131" s="210"/>
      <c r="Q131" s="210"/>
      <c r="R131" s="211"/>
      <c r="S131" s="211"/>
      <c r="T131" s="108">
        <f t="shared" si="2"/>
        <v>13000</v>
      </c>
      <c r="U131" s="109"/>
      <c r="V131" s="110" t="s">
        <v>316</v>
      </c>
    </row>
    <row r="132" spans="1:22" s="20" customFormat="1" ht="31">
      <c r="A132" s="106">
        <v>119</v>
      </c>
      <c r="B132" s="209" t="s">
        <v>296</v>
      </c>
      <c r="C132" s="209" t="s">
        <v>296</v>
      </c>
      <c r="D132" s="209" t="s">
        <v>296</v>
      </c>
      <c r="E132" s="209" t="s">
        <v>296</v>
      </c>
      <c r="F132" s="41"/>
      <c r="G132" s="41"/>
      <c r="H132" s="41"/>
      <c r="I132" s="87" t="s">
        <v>309</v>
      </c>
      <c r="J132" s="87" t="s">
        <v>451</v>
      </c>
      <c r="K132" s="75">
        <v>2</v>
      </c>
      <c r="L132" s="76">
        <v>1300</v>
      </c>
      <c r="M132" s="107" t="s">
        <v>315</v>
      </c>
      <c r="N132" s="210">
        <v>4.2699999999999996</v>
      </c>
      <c r="O132" s="210"/>
      <c r="P132" s="210"/>
      <c r="Q132" s="210"/>
      <c r="R132" s="211"/>
      <c r="S132" s="211"/>
      <c r="T132" s="108">
        <f t="shared" si="2"/>
        <v>2600</v>
      </c>
      <c r="U132" s="109"/>
      <c r="V132" s="110" t="s">
        <v>316</v>
      </c>
    </row>
    <row r="133" spans="1:22" s="20" customFormat="1" ht="31">
      <c r="A133" s="106">
        <v>120</v>
      </c>
      <c r="B133" s="209" t="s">
        <v>297</v>
      </c>
      <c r="C133" s="209" t="s">
        <v>297</v>
      </c>
      <c r="D133" s="209" t="s">
        <v>297</v>
      </c>
      <c r="E133" s="209" t="s">
        <v>297</v>
      </c>
      <c r="F133" s="41"/>
      <c r="G133" s="41"/>
      <c r="H133" s="41"/>
      <c r="I133" s="87" t="s">
        <v>312</v>
      </c>
      <c r="J133" s="87" t="s">
        <v>455</v>
      </c>
      <c r="K133" s="75">
        <v>1</v>
      </c>
      <c r="L133" s="76">
        <v>335000</v>
      </c>
      <c r="M133" s="107" t="s">
        <v>315</v>
      </c>
      <c r="N133" s="210">
        <v>4.2699999999999996</v>
      </c>
      <c r="O133" s="210"/>
      <c r="P133" s="210"/>
      <c r="Q133" s="210"/>
      <c r="R133" s="211"/>
      <c r="S133" s="211"/>
      <c r="T133" s="108">
        <f t="shared" si="2"/>
        <v>335000</v>
      </c>
      <c r="U133" s="109"/>
      <c r="V133" s="110" t="s">
        <v>316</v>
      </c>
    </row>
    <row r="134" spans="1:22" s="20" customFormat="1" ht="31">
      <c r="A134" s="106">
        <v>121</v>
      </c>
      <c r="B134" s="209" t="s">
        <v>389</v>
      </c>
      <c r="C134" s="209" t="s">
        <v>298</v>
      </c>
      <c r="D134" s="209" t="s">
        <v>298</v>
      </c>
      <c r="E134" s="209" t="s">
        <v>298</v>
      </c>
      <c r="F134" s="41"/>
      <c r="G134" s="41"/>
      <c r="H134" s="41"/>
      <c r="I134" s="87" t="s">
        <v>309</v>
      </c>
      <c r="J134" s="87" t="s">
        <v>456</v>
      </c>
      <c r="K134" s="75">
        <v>2</v>
      </c>
      <c r="L134" s="76">
        <v>4500</v>
      </c>
      <c r="M134" s="107" t="s">
        <v>315</v>
      </c>
      <c r="N134" s="210">
        <v>4.2699999999999996</v>
      </c>
      <c r="O134" s="210"/>
      <c r="P134" s="210"/>
      <c r="Q134" s="210"/>
      <c r="R134" s="211"/>
      <c r="S134" s="211"/>
      <c r="T134" s="108">
        <f t="shared" si="2"/>
        <v>9000</v>
      </c>
      <c r="U134" s="109"/>
      <c r="V134" s="110" t="s">
        <v>316</v>
      </c>
    </row>
    <row r="135" spans="1:22" s="20" customFormat="1" ht="31">
      <c r="A135" s="106">
        <v>122</v>
      </c>
      <c r="B135" s="209" t="s">
        <v>299</v>
      </c>
      <c r="C135" s="209" t="s">
        <v>299</v>
      </c>
      <c r="D135" s="209" t="s">
        <v>299</v>
      </c>
      <c r="E135" s="209" t="s">
        <v>299</v>
      </c>
      <c r="F135" s="41"/>
      <c r="G135" s="41"/>
      <c r="H135" s="41"/>
      <c r="I135" s="87" t="s">
        <v>309</v>
      </c>
      <c r="J135" s="87" t="s">
        <v>457</v>
      </c>
      <c r="K135" s="75">
        <v>1</v>
      </c>
      <c r="L135" s="76">
        <v>35000</v>
      </c>
      <c r="M135" s="107" t="s">
        <v>315</v>
      </c>
      <c r="N135" s="210">
        <v>4.2699999999999996</v>
      </c>
      <c r="O135" s="210"/>
      <c r="P135" s="210"/>
      <c r="Q135" s="210"/>
      <c r="R135" s="211"/>
      <c r="S135" s="211"/>
      <c r="T135" s="108">
        <f t="shared" si="2"/>
        <v>35000</v>
      </c>
      <c r="U135" s="109"/>
      <c r="V135" s="110" t="s">
        <v>316</v>
      </c>
    </row>
    <row r="136" spans="1:22" s="20" customFormat="1" ht="31">
      <c r="A136" s="106">
        <v>123</v>
      </c>
      <c r="B136" s="209" t="s">
        <v>385</v>
      </c>
      <c r="C136" s="209" t="s">
        <v>299</v>
      </c>
      <c r="D136" s="209" t="s">
        <v>299</v>
      </c>
      <c r="E136" s="209" t="s">
        <v>299</v>
      </c>
      <c r="F136" s="41"/>
      <c r="G136" s="41"/>
      <c r="H136" s="41"/>
      <c r="I136" s="87" t="s">
        <v>381</v>
      </c>
      <c r="J136" s="87" t="s">
        <v>446</v>
      </c>
      <c r="K136" s="75">
        <v>6</v>
      </c>
      <c r="L136" s="76">
        <v>48000</v>
      </c>
      <c r="M136" s="107" t="s">
        <v>315</v>
      </c>
      <c r="N136" s="210">
        <v>4.2699999999999996</v>
      </c>
      <c r="O136" s="210"/>
      <c r="P136" s="210"/>
      <c r="Q136" s="210"/>
      <c r="R136" s="211"/>
      <c r="S136" s="211"/>
      <c r="T136" s="108">
        <f t="shared" si="2"/>
        <v>288000</v>
      </c>
      <c r="U136" s="109"/>
      <c r="V136" s="110" t="s">
        <v>316</v>
      </c>
    </row>
    <row r="137" spans="1:22" s="20" customFormat="1" ht="31">
      <c r="A137" s="106">
        <v>124</v>
      </c>
      <c r="B137" s="209" t="s">
        <v>300</v>
      </c>
      <c r="C137" s="209" t="s">
        <v>300</v>
      </c>
      <c r="D137" s="209" t="s">
        <v>300</v>
      </c>
      <c r="E137" s="209" t="s">
        <v>300</v>
      </c>
      <c r="F137" s="41"/>
      <c r="G137" s="41"/>
      <c r="H137" s="41"/>
      <c r="I137" s="87" t="s">
        <v>310</v>
      </c>
      <c r="J137" s="87" t="s">
        <v>458</v>
      </c>
      <c r="K137" s="75">
        <v>5</v>
      </c>
      <c r="L137" s="76">
        <v>2200</v>
      </c>
      <c r="M137" s="107" t="s">
        <v>315</v>
      </c>
      <c r="N137" s="210">
        <v>4.2699999999999996</v>
      </c>
      <c r="O137" s="210"/>
      <c r="P137" s="210"/>
      <c r="Q137" s="210"/>
      <c r="R137" s="211"/>
      <c r="S137" s="211"/>
      <c r="T137" s="108">
        <f t="shared" si="2"/>
        <v>11000</v>
      </c>
      <c r="U137" s="109"/>
      <c r="V137" s="110" t="s">
        <v>316</v>
      </c>
    </row>
    <row r="138" spans="1:22" s="20" customFormat="1" ht="31">
      <c r="A138" s="106">
        <v>125</v>
      </c>
      <c r="B138" s="209" t="s">
        <v>350</v>
      </c>
      <c r="C138" s="209" t="s">
        <v>301</v>
      </c>
      <c r="D138" s="209" t="s">
        <v>301</v>
      </c>
      <c r="E138" s="209" t="s">
        <v>301</v>
      </c>
      <c r="F138" s="41"/>
      <c r="G138" s="41"/>
      <c r="H138" s="41"/>
      <c r="I138" s="87" t="s">
        <v>311</v>
      </c>
      <c r="J138" s="87" t="s">
        <v>458</v>
      </c>
      <c r="K138" s="75">
        <v>100</v>
      </c>
      <c r="L138" s="76">
        <v>150</v>
      </c>
      <c r="M138" s="107" t="s">
        <v>315</v>
      </c>
      <c r="N138" s="210">
        <v>4.2699999999999996</v>
      </c>
      <c r="O138" s="210"/>
      <c r="P138" s="210"/>
      <c r="Q138" s="210"/>
      <c r="R138" s="211"/>
      <c r="S138" s="211"/>
      <c r="T138" s="108">
        <f t="shared" si="2"/>
        <v>15000</v>
      </c>
      <c r="U138" s="109"/>
      <c r="V138" s="110" t="s">
        <v>316</v>
      </c>
    </row>
    <row r="139" spans="1:22" s="20" customFormat="1" ht="31">
      <c r="A139" s="106">
        <v>126</v>
      </c>
      <c r="B139" s="209" t="s">
        <v>302</v>
      </c>
      <c r="C139" s="209" t="s">
        <v>302</v>
      </c>
      <c r="D139" s="209" t="s">
        <v>302</v>
      </c>
      <c r="E139" s="209" t="s">
        <v>302</v>
      </c>
      <c r="F139" s="41"/>
      <c r="G139" s="41"/>
      <c r="H139" s="41"/>
      <c r="I139" s="87" t="s">
        <v>310</v>
      </c>
      <c r="J139" s="87" t="s">
        <v>459</v>
      </c>
      <c r="K139" s="75">
        <v>2</v>
      </c>
      <c r="L139" s="76">
        <v>5900</v>
      </c>
      <c r="M139" s="107" t="s">
        <v>315</v>
      </c>
      <c r="N139" s="210">
        <v>4.2699999999999996</v>
      </c>
      <c r="O139" s="210"/>
      <c r="P139" s="210"/>
      <c r="Q139" s="210"/>
      <c r="R139" s="211"/>
      <c r="S139" s="211"/>
      <c r="T139" s="108">
        <f t="shared" si="2"/>
        <v>11800</v>
      </c>
      <c r="U139" s="109"/>
      <c r="V139" s="110" t="s">
        <v>316</v>
      </c>
    </row>
    <row r="140" spans="1:22" s="20" customFormat="1" ht="31">
      <c r="A140" s="106">
        <v>127</v>
      </c>
      <c r="B140" s="209" t="s">
        <v>303</v>
      </c>
      <c r="C140" s="209" t="s">
        <v>303</v>
      </c>
      <c r="D140" s="209" t="s">
        <v>303</v>
      </c>
      <c r="E140" s="209" t="s">
        <v>303</v>
      </c>
      <c r="F140" s="41"/>
      <c r="G140" s="41"/>
      <c r="H140" s="41"/>
      <c r="I140" s="87" t="s">
        <v>381</v>
      </c>
      <c r="J140" s="87" t="s">
        <v>421</v>
      </c>
      <c r="K140" s="75">
        <v>1</v>
      </c>
      <c r="L140" s="76">
        <v>495000</v>
      </c>
      <c r="M140" s="107" t="s">
        <v>315</v>
      </c>
      <c r="N140" s="210">
        <v>4.2699999999999996</v>
      </c>
      <c r="O140" s="210"/>
      <c r="P140" s="210"/>
      <c r="Q140" s="210"/>
      <c r="R140" s="211"/>
      <c r="S140" s="211"/>
      <c r="T140" s="108">
        <f t="shared" si="2"/>
        <v>495000</v>
      </c>
      <c r="U140" s="109"/>
      <c r="V140" s="110" t="s">
        <v>316</v>
      </c>
    </row>
    <row r="141" spans="1:22" s="20" customFormat="1" ht="31">
      <c r="A141" s="106">
        <v>128</v>
      </c>
      <c r="B141" s="209" t="s">
        <v>404</v>
      </c>
      <c r="C141" s="209" t="s">
        <v>304</v>
      </c>
      <c r="D141" s="209" t="s">
        <v>304</v>
      </c>
      <c r="E141" s="209" t="s">
        <v>304</v>
      </c>
      <c r="F141" s="41"/>
      <c r="G141" s="41"/>
      <c r="H141" s="41"/>
      <c r="I141" s="87" t="s">
        <v>310</v>
      </c>
      <c r="J141" s="87" t="s">
        <v>460</v>
      </c>
      <c r="K141" s="75">
        <v>8</v>
      </c>
      <c r="L141" s="76">
        <v>1800</v>
      </c>
      <c r="M141" s="107" t="s">
        <v>315</v>
      </c>
      <c r="N141" s="210">
        <v>4.2699999999999996</v>
      </c>
      <c r="O141" s="210"/>
      <c r="P141" s="210"/>
      <c r="Q141" s="210"/>
      <c r="R141" s="211"/>
      <c r="S141" s="211"/>
      <c r="T141" s="108">
        <f t="shared" si="2"/>
        <v>14400</v>
      </c>
      <c r="U141" s="109"/>
      <c r="V141" s="110" t="s">
        <v>316</v>
      </c>
    </row>
    <row r="142" spans="1:22" s="20" customFormat="1" ht="31">
      <c r="A142" s="106">
        <v>129</v>
      </c>
      <c r="B142" s="209" t="s">
        <v>305</v>
      </c>
      <c r="C142" s="209" t="s">
        <v>305</v>
      </c>
      <c r="D142" s="209" t="s">
        <v>305</v>
      </c>
      <c r="E142" s="209" t="s">
        <v>305</v>
      </c>
      <c r="F142" s="41"/>
      <c r="G142" s="41"/>
      <c r="H142" s="41"/>
      <c r="I142" s="87" t="s">
        <v>311</v>
      </c>
      <c r="J142" s="87" t="s">
        <v>459</v>
      </c>
      <c r="K142" s="75">
        <v>3</v>
      </c>
      <c r="L142" s="76">
        <v>17000</v>
      </c>
      <c r="M142" s="107" t="s">
        <v>315</v>
      </c>
      <c r="N142" s="210">
        <v>4.2699999999999996</v>
      </c>
      <c r="O142" s="210"/>
      <c r="P142" s="210"/>
      <c r="Q142" s="210"/>
      <c r="R142" s="211"/>
      <c r="S142" s="211"/>
      <c r="T142" s="108">
        <f t="shared" si="2"/>
        <v>51000</v>
      </c>
      <c r="U142" s="109"/>
      <c r="V142" s="110" t="s">
        <v>316</v>
      </c>
    </row>
    <row r="143" spans="1:22" s="20" customFormat="1" ht="31">
      <c r="A143" s="106">
        <v>130</v>
      </c>
      <c r="B143" s="209" t="s">
        <v>351</v>
      </c>
      <c r="C143" s="209" t="s">
        <v>306</v>
      </c>
      <c r="D143" s="209" t="s">
        <v>306</v>
      </c>
      <c r="E143" s="209" t="s">
        <v>306</v>
      </c>
      <c r="F143" s="41"/>
      <c r="G143" s="41"/>
      <c r="H143" s="41"/>
      <c r="I143" s="87" t="s">
        <v>311</v>
      </c>
      <c r="J143" s="87" t="s">
        <v>459</v>
      </c>
      <c r="K143" s="75">
        <v>6</v>
      </c>
      <c r="L143" s="76">
        <v>4500</v>
      </c>
      <c r="M143" s="107" t="s">
        <v>315</v>
      </c>
      <c r="N143" s="210">
        <v>4.2699999999999996</v>
      </c>
      <c r="O143" s="210"/>
      <c r="P143" s="210"/>
      <c r="Q143" s="210"/>
      <c r="R143" s="211"/>
      <c r="S143" s="211"/>
      <c r="T143" s="108">
        <f t="shared" si="2"/>
        <v>27000</v>
      </c>
      <c r="U143" s="109"/>
      <c r="V143" s="110" t="s">
        <v>316</v>
      </c>
    </row>
    <row r="144" spans="1:22" s="20" customFormat="1" ht="31">
      <c r="A144" s="106">
        <v>131</v>
      </c>
      <c r="B144" s="209" t="s">
        <v>352</v>
      </c>
      <c r="C144" s="209" t="s">
        <v>307</v>
      </c>
      <c r="D144" s="209" t="s">
        <v>307</v>
      </c>
      <c r="E144" s="209" t="s">
        <v>307</v>
      </c>
      <c r="F144" s="41"/>
      <c r="G144" s="41"/>
      <c r="H144" s="41"/>
      <c r="I144" s="87" t="s">
        <v>311</v>
      </c>
      <c r="J144" s="87" t="s">
        <v>459</v>
      </c>
      <c r="K144" s="75">
        <v>6</v>
      </c>
      <c r="L144" s="76">
        <v>6500</v>
      </c>
      <c r="M144" s="107" t="s">
        <v>315</v>
      </c>
      <c r="N144" s="210">
        <v>4.2699999999999996</v>
      </c>
      <c r="O144" s="210"/>
      <c r="P144" s="210"/>
      <c r="Q144" s="210"/>
      <c r="R144" s="211"/>
      <c r="S144" s="211"/>
      <c r="T144" s="108">
        <f t="shared" si="2"/>
        <v>39000</v>
      </c>
      <c r="U144" s="109"/>
      <c r="V144" s="110" t="s">
        <v>316</v>
      </c>
    </row>
    <row r="145" spans="1:22" s="20" customFormat="1" ht="31">
      <c r="A145" s="106">
        <v>132</v>
      </c>
      <c r="B145" s="209" t="s">
        <v>353</v>
      </c>
      <c r="C145" s="209" t="s">
        <v>308</v>
      </c>
      <c r="D145" s="209" t="s">
        <v>308</v>
      </c>
      <c r="E145" s="209" t="s">
        <v>308</v>
      </c>
      <c r="F145" s="41"/>
      <c r="G145" s="41"/>
      <c r="H145" s="41"/>
      <c r="I145" s="87" t="s">
        <v>311</v>
      </c>
      <c r="J145" s="87" t="s">
        <v>459</v>
      </c>
      <c r="K145" s="75">
        <v>6</v>
      </c>
      <c r="L145" s="76">
        <v>9500</v>
      </c>
      <c r="M145" s="107" t="s">
        <v>315</v>
      </c>
      <c r="N145" s="210">
        <v>4.2699999999999996</v>
      </c>
      <c r="O145" s="210"/>
      <c r="P145" s="210"/>
      <c r="Q145" s="210"/>
      <c r="R145" s="211"/>
      <c r="S145" s="211"/>
      <c r="T145" s="108">
        <f t="shared" si="2"/>
        <v>57000</v>
      </c>
      <c r="U145" s="109"/>
      <c r="V145" s="110" t="s">
        <v>316</v>
      </c>
    </row>
    <row r="146" spans="1:22" ht="24" customHeight="1">
      <c r="A146" s="216" t="s">
        <v>30</v>
      </c>
      <c r="B146" s="217"/>
      <c r="C146" s="167" t="s">
        <v>31</v>
      </c>
      <c r="D146" s="167"/>
      <c r="E146" s="167"/>
      <c r="F146" s="167"/>
      <c r="G146" s="167"/>
      <c r="H146" s="167"/>
      <c r="I146" s="167"/>
      <c r="J146" s="167"/>
      <c r="K146" s="167"/>
      <c r="L146" s="167"/>
      <c r="M146" s="167"/>
      <c r="N146" s="167"/>
      <c r="O146" s="167"/>
      <c r="P146" s="167"/>
      <c r="Q146" s="167"/>
      <c r="R146" s="167"/>
      <c r="S146" s="167"/>
      <c r="T146" s="82">
        <f>SUM(T14:T145)</f>
        <v>12254310</v>
      </c>
      <c r="U146" s="26"/>
      <c r="V146" s="110"/>
    </row>
    <row r="147" spans="1:22" ht="24" customHeight="1">
      <c r="A147" s="217"/>
      <c r="B147" s="217"/>
      <c r="C147" s="168" t="s">
        <v>32</v>
      </c>
      <c r="D147" s="168"/>
      <c r="E147" s="168"/>
      <c r="F147" s="168"/>
      <c r="G147" s="168"/>
      <c r="H147" s="168"/>
      <c r="I147" s="168"/>
      <c r="J147" s="168"/>
      <c r="K147" s="168"/>
      <c r="L147" s="168"/>
      <c r="M147" s="168"/>
      <c r="N147" s="168"/>
      <c r="O147" s="168"/>
      <c r="P147" s="168"/>
      <c r="Q147" s="168"/>
      <c r="R147" s="168"/>
      <c r="S147" s="168"/>
      <c r="T147" s="83">
        <f>T146/77</f>
        <v>159146.88311688311</v>
      </c>
      <c r="U147" s="26"/>
      <c r="V147" s="26"/>
    </row>
    <row r="148" spans="1:22" ht="48.75" customHeight="1">
      <c r="A148" s="218" t="s">
        <v>33</v>
      </c>
      <c r="B148" s="114" t="s">
        <v>34</v>
      </c>
      <c r="C148" s="170" t="s">
        <v>461</v>
      </c>
      <c r="D148" s="170"/>
      <c r="E148" s="170"/>
      <c r="F148" s="170"/>
      <c r="G148" s="170"/>
      <c r="H148" s="170"/>
      <c r="I148" s="170"/>
      <c r="J148" s="170"/>
      <c r="K148" s="170"/>
      <c r="L148" s="170"/>
      <c r="M148" s="161" t="s">
        <v>35</v>
      </c>
      <c r="N148" s="162"/>
      <c r="O148" s="141" t="s">
        <v>36</v>
      </c>
      <c r="P148" s="141"/>
      <c r="Q148" s="142" t="s">
        <v>37</v>
      </c>
      <c r="R148" s="142"/>
      <c r="S148" s="142"/>
      <c r="T148" s="142"/>
      <c r="U148" s="142"/>
      <c r="V148" s="142"/>
    </row>
    <row r="149" spans="1:22" ht="27" customHeight="1">
      <c r="A149" s="218"/>
      <c r="B149" s="115" t="s">
        <v>38</v>
      </c>
      <c r="C149" s="170"/>
      <c r="D149" s="170"/>
      <c r="E149" s="170"/>
      <c r="F149" s="170"/>
      <c r="G149" s="170"/>
      <c r="H149" s="170"/>
      <c r="I149" s="170"/>
      <c r="J149" s="170"/>
      <c r="K149" s="170"/>
      <c r="L149" s="170"/>
      <c r="M149" s="162"/>
      <c r="N149" s="162"/>
      <c r="O149" s="141" t="s">
        <v>39</v>
      </c>
      <c r="P149" s="143"/>
      <c r="Q149" s="142"/>
      <c r="R149" s="142"/>
      <c r="S149" s="142"/>
      <c r="T149" s="142"/>
      <c r="U149" s="142"/>
      <c r="V149" s="142"/>
    </row>
    <row r="150" spans="1:22" ht="36" customHeight="1">
      <c r="A150" s="218" t="s">
        <v>40</v>
      </c>
      <c r="B150" s="116" t="s">
        <v>41</v>
      </c>
      <c r="C150" s="142" t="s">
        <v>42</v>
      </c>
      <c r="D150" s="160"/>
      <c r="E150" s="160"/>
      <c r="F150" s="160"/>
      <c r="G150" s="160"/>
      <c r="H150" s="160"/>
      <c r="I150" s="160"/>
      <c r="J150" s="160"/>
      <c r="K150" s="160"/>
      <c r="L150" s="160"/>
      <c r="M150" s="161" t="s">
        <v>43</v>
      </c>
      <c r="N150" s="162"/>
      <c r="O150" s="141" t="s">
        <v>36</v>
      </c>
      <c r="P150" s="143"/>
      <c r="Q150" s="142" t="s">
        <v>44</v>
      </c>
      <c r="R150" s="160"/>
      <c r="S150" s="160"/>
      <c r="T150" s="160"/>
      <c r="U150" s="160"/>
      <c r="V150" s="160"/>
    </row>
    <row r="151" spans="1:22">
      <c r="A151" s="218"/>
      <c r="B151" s="116" t="s">
        <v>45</v>
      </c>
      <c r="C151" s="160"/>
      <c r="D151" s="160"/>
      <c r="E151" s="160"/>
      <c r="F151" s="160"/>
      <c r="G151" s="160"/>
      <c r="H151" s="160"/>
      <c r="I151" s="160"/>
      <c r="J151" s="160"/>
      <c r="K151" s="160"/>
      <c r="L151" s="160"/>
      <c r="M151" s="162"/>
      <c r="N151" s="162"/>
      <c r="O151" s="141" t="s">
        <v>39</v>
      </c>
      <c r="P151" s="143"/>
      <c r="Q151" s="160"/>
      <c r="R151" s="160"/>
      <c r="S151" s="160"/>
      <c r="T151" s="160"/>
      <c r="U151" s="160"/>
      <c r="V151" s="160"/>
    </row>
    <row r="152" spans="1:22">
      <c r="A152" s="30" t="s">
        <v>46</v>
      </c>
      <c r="B152" s="31"/>
      <c r="C152" s="156"/>
      <c r="D152" s="156"/>
      <c r="E152" s="31"/>
      <c r="F152" s="31"/>
      <c r="G152" s="156"/>
      <c r="H152" s="156"/>
      <c r="I152" s="156"/>
      <c r="J152" s="156"/>
      <c r="K152" s="156"/>
      <c r="L152" s="32"/>
      <c r="M152" s="156"/>
      <c r="N152" s="156"/>
      <c r="O152" s="156"/>
      <c r="P152" s="156"/>
      <c r="Q152" s="156"/>
      <c r="R152" s="156"/>
      <c r="S152" s="61"/>
      <c r="T152" s="156"/>
      <c r="U152" s="156"/>
      <c r="V152" s="156"/>
    </row>
    <row r="153" spans="1:22">
      <c r="A153" s="155" t="s">
        <v>47</v>
      </c>
      <c r="B153" s="155"/>
      <c r="C153" s="155"/>
      <c r="D153" s="155"/>
      <c r="E153" s="155"/>
      <c r="F153" s="155"/>
      <c r="G153" s="155"/>
      <c r="H153" s="155"/>
      <c r="I153" s="155"/>
      <c r="J153" s="155"/>
      <c r="K153" s="155"/>
      <c r="L153" s="155"/>
      <c r="M153" s="155"/>
      <c r="N153" s="155"/>
      <c r="O153" s="155"/>
      <c r="P153" s="155"/>
      <c r="Q153" s="155"/>
      <c r="R153" s="155"/>
      <c r="S153" s="155"/>
      <c r="T153" s="157"/>
      <c r="U153" s="157"/>
      <c r="V153" s="157"/>
    </row>
    <row r="154" spans="1:22">
      <c r="A154" s="155" t="s">
        <v>48</v>
      </c>
      <c r="B154" s="155"/>
      <c r="C154" s="155"/>
      <c r="D154" s="155"/>
      <c r="E154" s="155"/>
      <c r="F154" s="155"/>
      <c r="G154" s="155"/>
      <c r="H154" s="155"/>
      <c r="I154" s="155"/>
      <c r="J154" s="155"/>
      <c r="K154" s="155"/>
      <c r="L154" s="155"/>
      <c r="M154" s="155"/>
      <c r="N154" s="155"/>
      <c r="O154" s="155"/>
      <c r="P154" s="155"/>
      <c r="Q154" s="157"/>
      <c r="R154" s="157"/>
      <c r="T154" s="157"/>
      <c r="U154" s="157"/>
      <c r="V154" s="157"/>
    </row>
    <row r="155" spans="1:22">
      <c r="A155" s="155"/>
      <c r="B155" s="155"/>
      <c r="C155" s="155"/>
      <c r="D155" s="155"/>
      <c r="E155" s="155"/>
      <c r="F155" s="155"/>
      <c r="G155" s="155"/>
      <c r="H155" s="155"/>
      <c r="I155" s="155"/>
      <c r="J155" s="155"/>
      <c r="K155" s="155"/>
      <c r="L155" s="155"/>
      <c r="M155" s="155"/>
      <c r="N155" s="155"/>
      <c r="O155" s="155"/>
      <c r="P155" s="155"/>
      <c r="Q155" s="155"/>
      <c r="R155" s="155"/>
      <c r="S155" s="155"/>
      <c r="T155" s="155"/>
      <c r="U155" s="155"/>
      <c r="V155" s="155"/>
    </row>
    <row r="159" spans="1:22">
      <c r="A159" s="34"/>
      <c r="B159" s="34"/>
      <c r="F159" s="34"/>
      <c r="G159" s="34"/>
      <c r="H159" s="34"/>
      <c r="I159" s="34"/>
      <c r="J159" s="34"/>
      <c r="K159" s="35"/>
      <c r="L159" s="35"/>
      <c r="M159" s="34"/>
      <c r="S159" s="34" t="s">
        <v>49</v>
      </c>
    </row>
    <row r="167" spans="12:20">
      <c r="L167" s="62"/>
      <c r="S167" s="38"/>
      <c r="T167" s="62"/>
    </row>
  </sheetData>
  <mergeCells count="456">
    <mergeCell ref="R99:S99"/>
    <mergeCell ref="R103:S103"/>
    <mergeCell ref="R105:S105"/>
    <mergeCell ref="R113:S113"/>
    <mergeCell ref="R117:S117"/>
    <mergeCell ref="R121:S121"/>
    <mergeCell ref="R122:S122"/>
    <mergeCell ref="R136:S136"/>
    <mergeCell ref="N106:Q106"/>
    <mergeCell ref="B100:E100"/>
    <mergeCell ref="N100:Q100"/>
    <mergeCell ref="N55:Q55"/>
    <mergeCell ref="B55:E55"/>
    <mergeCell ref="B56:E56"/>
    <mergeCell ref="N56:Q56"/>
    <mergeCell ref="B59:E59"/>
    <mergeCell ref="N59:Q59"/>
    <mergeCell ref="B68:E68"/>
    <mergeCell ref="N68:Q68"/>
    <mergeCell ref="B72:E72"/>
    <mergeCell ref="N72:Q72"/>
    <mergeCell ref="B74:E74"/>
    <mergeCell ref="N74:Q74"/>
    <mergeCell ref="B78:E78"/>
    <mergeCell ref="N78:Q78"/>
    <mergeCell ref="B82:E82"/>
    <mergeCell ref="N82:Q82"/>
    <mergeCell ref="B86:E86"/>
    <mergeCell ref="N86:Q86"/>
    <mergeCell ref="B90:E90"/>
    <mergeCell ref="N90:Q90"/>
    <mergeCell ref="B62:E62"/>
    <mergeCell ref="N62:Q62"/>
    <mergeCell ref="A153:S153"/>
    <mergeCell ref="T153:V153"/>
    <mergeCell ref="A154:P154"/>
    <mergeCell ref="Q154:R154"/>
    <mergeCell ref="T154:V154"/>
    <mergeCell ref="A155:V155"/>
    <mergeCell ref="C152:D152"/>
    <mergeCell ref="G152:K152"/>
    <mergeCell ref="M152:N152"/>
    <mergeCell ref="O152:P152"/>
    <mergeCell ref="Q152:R152"/>
    <mergeCell ref="T152:V152"/>
    <mergeCell ref="A150:A151"/>
    <mergeCell ref="C150:L151"/>
    <mergeCell ref="M150:N151"/>
    <mergeCell ref="O150:P150"/>
    <mergeCell ref="Q150:V151"/>
    <mergeCell ref="O151:P151"/>
    <mergeCell ref="A148:A149"/>
    <mergeCell ref="C148:L149"/>
    <mergeCell ref="M148:N149"/>
    <mergeCell ref="O148:P148"/>
    <mergeCell ref="Q148:V149"/>
    <mergeCell ref="O149:P149"/>
    <mergeCell ref="B129:E129"/>
    <mergeCell ref="N129:Q129"/>
    <mergeCell ref="R129:S129"/>
    <mergeCell ref="B130:E130"/>
    <mergeCell ref="N130:Q130"/>
    <mergeCell ref="R130:S130"/>
    <mergeCell ref="A146:B147"/>
    <mergeCell ref="C146:S146"/>
    <mergeCell ref="C147:S147"/>
    <mergeCell ref="B132:E132"/>
    <mergeCell ref="N132:Q132"/>
    <mergeCell ref="R132:S132"/>
    <mergeCell ref="B135:E135"/>
    <mergeCell ref="N135:Q135"/>
    <mergeCell ref="R135:S135"/>
    <mergeCell ref="B133:E133"/>
    <mergeCell ref="N133:Q133"/>
    <mergeCell ref="R133:S133"/>
    <mergeCell ref="B134:E134"/>
    <mergeCell ref="N134:Q134"/>
    <mergeCell ref="R134:S134"/>
    <mergeCell ref="B137:E137"/>
    <mergeCell ref="N137:Q137"/>
    <mergeCell ref="R137:S137"/>
    <mergeCell ref="B128:E128"/>
    <mergeCell ref="N128:Q128"/>
    <mergeCell ref="R128:S128"/>
    <mergeCell ref="B127:E127"/>
    <mergeCell ref="N127:Q127"/>
    <mergeCell ref="R127:S127"/>
    <mergeCell ref="B125:E125"/>
    <mergeCell ref="N125:Q125"/>
    <mergeCell ref="R125:S125"/>
    <mergeCell ref="B126:E126"/>
    <mergeCell ref="N126:Q126"/>
    <mergeCell ref="R126:S126"/>
    <mergeCell ref="B124:E124"/>
    <mergeCell ref="N124:Q124"/>
    <mergeCell ref="R124:S124"/>
    <mergeCell ref="B123:E123"/>
    <mergeCell ref="N123:Q123"/>
    <mergeCell ref="R123:S123"/>
    <mergeCell ref="B119:E119"/>
    <mergeCell ref="N119:Q119"/>
    <mergeCell ref="R119:S119"/>
    <mergeCell ref="B120:E120"/>
    <mergeCell ref="N120:Q120"/>
    <mergeCell ref="R120:S120"/>
    <mergeCell ref="B121:E121"/>
    <mergeCell ref="N121:Q121"/>
    <mergeCell ref="B122:E122"/>
    <mergeCell ref="N122:Q122"/>
    <mergeCell ref="B118:E118"/>
    <mergeCell ref="N118:Q118"/>
    <mergeCell ref="R118:S118"/>
    <mergeCell ref="B116:E116"/>
    <mergeCell ref="N116:Q116"/>
    <mergeCell ref="R116:S116"/>
    <mergeCell ref="B117:E117"/>
    <mergeCell ref="N117:Q117"/>
    <mergeCell ref="R108:S108"/>
    <mergeCell ref="B109:E109"/>
    <mergeCell ref="N109:Q109"/>
    <mergeCell ref="R109:S109"/>
    <mergeCell ref="B114:E114"/>
    <mergeCell ref="N114:Q114"/>
    <mergeCell ref="R114:S114"/>
    <mergeCell ref="B115:E115"/>
    <mergeCell ref="N115:Q115"/>
    <mergeCell ref="R115:S115"/>
    <mergeCell ref="B112:E112"/>
    <mergeCell ref="N112:Q112"/>
    <mergeCell ref="R112:S112"/>
    <mergeCell ref="B113:E113"/>
    <mergeCell ref="N113:Q113"/>
    <mergeCell ref="B17:E17"/>
    <mergeCell ref="N17:Q17"/>
    <mergeCell ref="R17:S17"/>
    <mergeCell ref="B18:E18"/>
    <mergeCell ref="N18:Q18"/>
    <mergeCell ref="R18:S18"/>
    <mergeCell ref="B19:E19"/>
    <mergeCell ref="N19:Q19"/>
    <mergeCell ref="R106:S106"/>
    <mergeCell ref="B102:E102"/>
    <mergeCell ref="N102:Q102"/>
    <mergeCell ref="R102:S102"/>
    <mergeCell ref="B104:E104"/>
    <mergeCell ref="N104:Q104"/>
    <mergeCell ref="R104:S104"/>
    <mergeCell ref="B50:E50"/>
    <mergeCell ref="B103:E103"/>
    <mergeCell ref="N103:Q103"/>
    <mergeCell ref="B105:E105"/>
    <mergeCell ref="N105:Q105"/>
    <mergeCell ref="N50:Q50"/>
    <mergeCell ref="B99:E99"/>
    <mergeCell ref="N99:Q99"/>
    <mergeCell ref="B106:E106"/>
    <mergeCell ref="B14:E14"/>
    <mergeCell ref="N14:Q14"/>
    <mergeCell ref="R14:S14"/>
    <mergeCell ref="B15:E15"/>
    <mergeCell ref="N15:Q15"/>
    <mergeCell ref="R15:S15"/>
    <mergeCell ref="B16:E16"/>
    <mergeCell ref="N16:Q16"/>
    <mergeCell ref="R16:S16"/>
    <mergeCell ref="B13:G13"/>
    <mergeCell ref="N13:Q13"/>
    <mergeCell ref="R13:S13"/>
    <mergeCell ref="A8:C8"/>
    <mergeCell ref="D8:I8"/>
    <mergeCell ref="M8:R8"/>
    <mergeCell ref="S8:V8"/>
    <mergeCell ref="A9:C9"/>
    <mergeCell ref="D9:I9"/>
    <mergeCell ref="M9:R9"/>
    <mergeCell ref="S9:V9"/>
    <mergeCell ref="A7:C7"/>
    <mergeCell ref="D7:I7"/>
    <mergeCell ref="K7:L7"/>
    <mergeCell ref="M7:R7"/>
    <mergeCell ref="S7:V7"/>
    <mergeCell ref="A10:V10"/>
    <mergeCell ref="A11:L12"/>
    <mergeCell ref="M11:T12"/>
    <mergeCell ref="U11:U12"/>
    <mergeCell ref="V11:V12"/>
    <mergeCell ref="A2:V2"/>
    <mergeCell ref="A3:K3"/>
    <mergeCell ref="A4:E4"/>
    <mergeCell ref="U4:V4"/>
    <mergeCell ref="A5:K5"/>
    <mergeCell ref="M5:S5"/>
    <mergeCell ref="T5:V5"/>
    <mergeCell ref="C6:D6"/>
    <mergeCell ref="G6:K6"/>
    <mergeCell ref="M6:P6"/>
    <mergeCell ref="Q6:R6"/>
    <mergeCell ref="T6:V6"/>
    <mergeCell ref="B23:E23"/>
    <mergeCell ref="N23:Q23"/>
    <mergeCell ref="R23:S23"/>
    <mergeCell ref="B24:E24"/>
    <mergeCell ref="N24:Q24"/>
    <mergeCell ref="R24:S24"/>
    <mergeCell ref="R19:S19"/>
    <mergeCell ref="B20:E20"/>
    <mergeCell ref="N20:Q20"/>
    <mergeCell ref="R20:S20"/>
    <mergeCell ref="B21:E21"/>
    <mergeCell ref="N21:Q21"/>
    <mergeCell ref="R21:S21"/>
    <mergeCell ref="B22:E22"/>
    <mergeCell ref="N22:Q22"/>
    <mergeCell ref="R22:S22"/>
    <mergeCell ref="B28:E28"/>
    <mergeCell ref="N28:Q28"/>
    <mergeCell ref="R28:S28"/>
    <mergeCell ref="B29:E29"/>
    <mergeCell ref="N29:Q29"/>
    <mergeCell ref="R29:S29"/>
    <mergeCell ref="B25:E25"/>
    <mergeCell ref="N25:Q25"/>
    <mergeCell ref="R25:S25"/>
    <mergeCell ref="B26:E26"/>
    <mergeCell ref="N26:Q26"/>
    <mergeCell ref="R26:S26"/>
    <mergeCell ref="B27:E27"/>
    <mergeCell ref="N27:Q27"/>
    <mergeCell ref="R27:S27"/>
    <mergeCell ref="B30:E30"/>
    <mergeCell ref="N30:Q30"/>
    <mergeCell ref="R30:S30"/>
    <mergeCell ref="B31:E31"/>
    <mergeCell ref="N31:Q31"/>
    <mergeCell ref="R31:S31"/>
    <mergeCell ref="B32:E32"/>
    <mergeCell ref="N32:Q32"/>
    <mergeCell ref="R32:S32"/>
    <mergeCell ref="B37:E37"/>
    <mergeCell ref="N37:Q37"/>
    <mergeCell ref="R37:S37"/>
    <mergeCell ref="B36:E36"/>
    <mergeCell ref="N36:Q36"/>
    <mergeCell ref="B33:E33"/>
    <mergeCell ref="N33:Q33"/>
    <mergeCell ref="R33:S33"/>
    <mergeCell ref="B34:E34"/>
    <mergeCell ref="N34:Q34"/>
    <mergeCell ref="R34:S34"/>
    <mergeCell ref="B35:E35"/>
    <mergeCell ref="N35:Q35"/>
    <mergeCell ref="R35:S35"/>
    <mergeCell ref="R36:S36"/>
    <mergeCell ref="B38:E38"/>
    <mergeCell ref="N38:Q38"/>
    <mergeCell ref="R38:S38"/>
    <mergeCell ref="B39:E39"/>
    <mergeCell ref="N39:Q39"/>
    <mergeCell ref="R39:S39"/>
    <mergeCell ref="B40:E40"/>
    <mergeCell ref="N40:Q40"/>
    <mergeCell ref="R40:S40"/>
    <mergeCell ref="B41:E41"/>
    <mergeCell ref="N41:Q41"/>
    <mergeCell ref="R41:S41"/>
    <mergeCell ref="B42:E42"/>
    <mergeCell ref="N42:Q42"/>
    <mergeCell ref="R42:S42"/>
    <mergeCell ref="B43:E43"/>
    <mergeCell ref="N43:Q43"/>
    <mergeCell ref="R43:S43"/>
    <mergeCell ref="B46:E46"/>
    <mergeCell ref="N46:Q46"/>
    <mergeCell ref="R46:S46"/>
    <mergeCell ref="B47:E47"/>
    <mergeCell ref="N47:Q47"/>
    <mergeCell ref="R47:S47"/>
    <mergeCell ref="B44:E44"/>
    <mergeCell ref="N44:Q44"/>
    <mergeCell ref="R44:S44"/>
    <mergeCell ref="B45:E45"/>
    <mergeCell ref="N45:Q45"/>
    <mergeCell ref="R45:S45"/>
    <mergeCell ref="B48:E48"/>
    <mergeCell ref="N48:Q48"/>
    <mergeCell ref="R48:S48"/>
    <mergeCell ref="B49:E49"/>
    <mergeCell ref="N49:Q49"/>
    <mergeCell ref="R49:S49"/>
    <mergeCell ref="B54:E54"/>
    <mergeCell ref="N54:Q54"/>
    <mergeCell ref="R54:S54"/>
    <mergeCell ref="R50:S50"/>
    <mergeCell ref="R55:S55"/>
    <mergeCell ref="B51:E51"/>
    <mergeCell ref="N51:Q51"/>
    <mergeCell ref="R51:S51"/>
    <mergeCell ref="B52:E52"/>
    <mergeCell ref="N52:Q52"/>
    <mergeCell ref="R52:S52"/>
    <mergeCell ref="B53:E53"/>
    <mergeCell ref="N53:Q53"/>
    <mergeCell ref="R53:S53"/>
    <mergeCell ref="R59:S59"/>
    <mergeCell ref="B60:E60"/>
    <mergeCell ref="N60:Q60"/>
    <mergeCell ref="R60:S60"/>
    <mergeCell ref="B61:E61"/>
    <mergeCell ref="N61:Q61"/>
    <mergeCell ref="R61:S61"/>
    <mergeCell ref="R56:S56"/>
    <mergeCell ref="B57:E57"/>
    <mergeCell ref="N57:Q57"/>
    <mergeCell ref="R57:S57"/>
    <mergeCell ref="B58:E58"/>
    <mergeCell ref="N58:Q58"/>
    <mergeCell ref="R58:S58"/>
    <mergeCell ref="R62:S62"/>
    <mergeCell ref="B63:E63"/>
    <mergeCell ref="N63:Q63"/>
    <mergeCell ref="R63:S63"/>
    <mergeCell ref="B67:E67"/>
    <mergeCell ref="N67:Q67"/>
    <mergeCell ref="R67:S67"/>
    <mergeCell ref="R68:S68"/>
    <mergeCell ref="B64:E64"/>
    <mergeCell ref="N64:Q64"/>
    <mergeCell ref="R64:S64"/>
    <mergeCell ref="B65:E65"/>
    <mergeCell ref="N65:Q65"/>
    <mergeCell ref="R65:S65"/>
    <mergeCell ref="B66:E66"/>
    <mergeCell ref="N66:Q66"/>
    <mergeCell ref="R66:S66"/>
    <mergeCell ref="R72:S72"/>
    <mergeCell ref="B73:E73"/>
    <mergeCell ref="N73:Q73"/>
    <mergeCell ref="R73:S73"/>
    <mergeCell ref="B69:E69"/>
    <mergeCell ref="N69:Q69"/>
    <mergeCell ref="R69:S69"/>
    <mergeCell ref="B70:E70"/>
    <mergeCell ref="N70:Q70"/>
    <mergeCell ref="R70:S70"/>
    <mergeCell ref="B71:E71"/>
    <mergeCell ref="N71:Q71"/>
    <mergeCell ref="R71:S71"/>
    <mergeCell ref="R74:S74"/>
    <mergeCell ref="B75:E75"/>
    <mergeCell ref="N75:Q75"/>
    <mergeCell ref="R75:S75"/>
    <mergeCell ref="B76:E76"/>
    <mergeCell ref="N76:Q76"/>
    <mergeCell ref="R76:S76"/>
    <mergeCell ref="B77:E77"/>
    <mergeCell ref="N77:Q77"/>
    <mergeCell ref="R77:S77"/>
    <mergeCell ref="R78:S78"/>
    <mergeCell ref="B79:E79"/>
    <mergeCell ref="N79:Q79"/>
    <mergeCell ref="R79:S79"/>
    <mergeCell ref="B80:E80"/>
    <mergeCell ref="N80:Q80"/>
    <mergeCell ref="R80:S80"/>
    <mergeCell ref="B81:E81"/>
    <mergeCell ref="N81:Q81"/>
    <mergeCell ref="R81:S81"/>
    <mergeCell ref="R82:S82"/>
    <mergeCell ref="B83:E83"/>
    <mergeCell ref="N83:Q83"/>
    <mergeCell ref="R83:S83"/>
    <mergeCell ref="B84:E84"/>
    <mergeCell ref="N84:Q84"/>
    <mergeCell ref="R84:S84"/>
    <mergeCell ref="B85:E85"/>
    <mergeCell ref="N85:Q85"/>
    <mergeCell ref="R85:S85"/>
    <mergeCell ref="R86:S86"/>
    <mergeCell ref="B87:E87"/>
    <mergeCell ref="N87:Q87"/>
    <mergeCell ref="R87:S87"/>
    <mergeCell ref="B88:E88"/>
    <mergeCell ref="N88:Q88"/>
    <mergeCell ref="R88:S88"/>
    <mergeCell ref="B89:E89"/>
    <mergeCell ref="N89:Q89"/>
    <mergeCell ref="R89:S89"/>
    <mergeCell ref="R90:S90"/>
    <mergeCell ref="B91:E91"/>
    <mergeCell ref="N91:Q91"/>
    <mergeCell ref="R91:S91"/>
    <mergeCell ref="B92:E92"/>
    <mergeCell ref="N92:Q92"/>
    <mergeCell ref="R92:S92"/>
    <mergeCell ref="B93:E93"/>
    <mergeCell ref="N93:Q93"/>
    <mergeCell ref="R93:S93"/>
    <mergeCell ref="B94:E94"/>
    <mergeCell ref="N94:Q94"/>
    <mergeCell ref="R94:S94"/>
    <mergeCell ref="B95:E95"/>
    <mergeCell ref="N95:Q95"/>
    <mergeCell ref="R95:S95"/>
    <mergeCell ref="B96:E96"/>
    <mergeCell ref="N96:Q96"/>
    <mergeCell ref="R96:S96"/>
    <mergeCell ref="B97:E97"/>
    <mergeCell ref="N97:Q97"/>
    <mergeCell ref="R97:S97"/>
    <mergeCell ref="B98:E98"/>
    <mergeCell ref="N98:Q98"/>
    <mergeCell ref="R98:S98"/>
    <mergeCell ref="B131:E131"/>
    <mergeCell ref="N131:Q131"/>
    <mergeCell ref="R131:S131"/>
    <mergeCell ref="R100:S100"/>
    <mergeCell ref="B101:E101"/>
    <mergeCell ref="N101:Q101"/>
    <mergeCell ref="R101:S101"/>
    <mergeCell ref="B107:E107"/>
    <mergeCell ref="N107:Q107"/>
    <mergeCell ref="R107:S107"/>
    <mergeCell ref="B111:E111"/>
    <mergeCell ref="N111:Q111"/>
    <mergeCell ref="R111:S111"/>
    <mergeCell ref="B110:E110"/>
    <mergeCell ref="N110:Q110"/>
    <mergeCell ref="R110:S110"/>
    <mergeCell ref="B108:E108"/>
    <mergeCell ref="N108:Q108"/>
    <mergeCell ref="B138:E138"/>
    <mergeCell ref="N138:Q138"/>
    <mergeCell ref="R138:S138"/>
    <mergeCell ref="B136:E136"/>
    <mergeCell ref="N136:Q136"/>
    <mergeCell ref="B139:E139"/>
    <mergeCell ref="N139:Q139"/>
    <mergeCell ref="R139:S139"/>
    <mergeCell ref="B140:E140"/>
    <mergeCell ref="N140:Q140"/>
    <mergeCell ref="R140:S140"/>
    <mergeCell ref="B144:E144"/>
    <mergeCell ref="N144:Q144"/>
    <mergeCell ref="R144:S144"/>
    <mergeCell ref="B145:E145"/>
    <mergeCell ref="N145:Q145"/>
    <mergeCell ref="R145:S145"/>
    <mergeCell ref="B141:E141"/>
    <mergeCell ref="N141:Q141"/>
    <mergeCell ref="R141:S141"/>
    <mergeCell ref="B142:E142"/>
    <mergeCell ref="N142:Q142"/>
    <mergeCell ref="R142:S142"/>
    <mergeCell ref="B143:E143"/>
    <mergeCell ref="N143:Q143"/>
    <mergeCell ref="R143:S143"/>
  </mergeCells>
  <pageMargins left="0.71" right="0.51" top="1" bottom="0.56999999999999995" header="0.5" footer="0.5"/>
  <pageSetup paperSize="9" scale="80" orientation="landscape" verticalDpi="300" r:id="rId1"/>
  <headerFooter alignWithMargins="0">
    <oddFooter xml:space="preserve">&amp;L&amp;"Plan,Regular"&amp;8HealthNet TPO Purchase Requisition form &amp;R&amp;"Plan,Regular"&amp;8November 2010 Version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37"/>
  <sheetViews>
    <sheetView showGridLines="0" view="pageBreakPreview" topLeftCell="A55" zoomScaleSheetLayoutView="100" workbookViewId="0">
      <selection activeCell="H1" sqref="H1:I132"/>
    </sheetView>
  </sheetViews>
  <sheetFormatPr defaultColWidth="9.1796875" defaultRowHeight="13.5"/>
  <cols>
    <col min="1" max="1" width="7.26953125" style="117" customWidth="1"/>
    <col min="2" max="2" width="30.26953125" style="117" customWidth="1"/>
    <col min="3" max="4" width="9.1796875" style="117" hidden="1" customWidth="1"/>
    <col min="5" max="5" width="16.26953125" style="117" hidden="1" customWidth="1"/>
    <col min="6" max="6" width="7.81640625" style="117" customWidth="1"/>
    <col min="7" max="7" width="20.7265625" style="117" customWidth="1"/>
    <col min="8" max="8" width="10" style="36" customWidth="1"/>
    <col min="9" max="9" width="9.54296875" style="36" customWidth="1"/>
    <col min="10" max="10" width="15.26953125" style="117" customWidth="1"/>
    <col min="11" max="11" width="8" style="117" customWidth="1"/>
    <col min="12" max="12" width="7.81640625" style="117" customWidth="1"/>
    <col min="13" max="13" width="14.26953125" style="38" customWidth="1"/>
    <col min="14" max="14" width="8.81640625" style="117" customWidth="1"/>
    <col min="15" max="15" width="10.1796875" style="117" customWidth="1"/>
    <col min="16" max="16384" width="9.1796875" style="117"/>
  </cols>
  <sheetData>
    <row r="1" spans="1:15" s="20" customFormat="1" ht="31.5" customHeight="1">
      <c r="A1" s="106">
        <v>1</v>
      </c>
      <c r="B1" s="120" t="s">
        <v>183</v>
      </c>
      <c r="C1" s="41"/>
      <c r="D1" s="41"/>
      <c r="E1" s="41"/>
      <c r="F1" s="87" t="s">
        <v>310</v>
      </c>
      <c r="G1" s="87" t="s">
        <v>354</v>
      </c>
      <c r="H1" s="75">
        <v>18</v>
      </c>
      <c r="I1" s="76">
        <v>800</v>
      </c>
      <c r="J1" s="119" t="s">
        <v>315</v>
      </c>
      <c r="K1" s="119">
        <v>4.2699999999999996</v>
      </c>
      <c r="L1" s="118"/>
      <c r="M1" s="108">
        <f t="shared" ref="M1:M32" si="0">H1*I1</f>
        <v>14400</v>
      </c>
      <c r="N1" s="109"/>
      <c r="O1" s="110" t="s">
        <v>316</v>
      </c>
    </row>
    <row r="2" spans="1:15" s="20" customFormat="1" ht="31.5" customHeight="1">
      <c r="A2" s="106">
        <v>2</v>
      </c>
      <c r="B2" s="120" t="s">
        <v>184</v>
      </c>
      <c r="C2" s="41"/>
      <c r="D2" s="41"/>
      <c r="E2" s="41"/>
      <c r="F2" s="111" t="s">
        <v>310</v>
      </c>
      <c r="G2" s="87" t="s">
        <v>354</v>
      </c>
      <c r="H2" s="75">
        <v>12</v>
      </c>
      <c r="I2" s="76">
        <v>1700</v>
      </c>
      <c r="J2" s="119" t="s">
        <v>315</v>
      </c>
      <c r="K2" s="119">
        <v>4.2699999999999996</v>
      </c>
      <c r="L2" s="118"/>
      <c r="M2" s="108">
        <f t="shared" si="0"/>
        <v>20400</v>
      </c>
      <c r="N2" s="109"/>
      <c r="O2" s="110" t="s">
        <v>316</v>
      </c>
    </row>
    <row r="3" spans="1:15" s="20" customFormat="1" ht="45" customHeight="1">
      <c r="A3" s="106">
        <v>3</v>
      </c>
      <c r="B3" s="120" t="s">
        <v>185</v>
      </c>
      <c r="C3" s="41"/>
      <c r="D3" s="41"/>
      <c r="E3" s="41"/>
      <c r="F3" s="111" t="s">
        <v>310</v>
      </c>
      <c r="G3" s="87" t="s">
        <v>416</v>
      </c>
      <c r="H3" s="75">
        <v>46</v>
      </c>
      <c r="I3" s="76">
        <v>1700</v>
      </c>
      <c r="J3" s="119" t="s">
        <v>315</v>
      </c>
      <c r="K3" s="119">
        <v>4.2699999999999996</v>
      </c>
      <c r="L3" s="118"/>
      <c r="M3" s="108">
        <f t="shared" si="0"/>
        <v>78200</v>
      </c>
      <c r="N3" s="109"/>
      <c r="O3" s="110" t="s">
        <v>316</v>
      </c>
    </row>
    <row r="4" spans="1:15" s="20" customFormat="1" ht="31.5" customHeight="1">
      <c r="A4" s="106">
        <v>4</v>
      </c>
      <c r="B4" s="120" t="s">
        <v>320</v>
      </c>
      <c r="C4" s="41"/>
      <c r="D4" s="41"/>
      <c r="E4" s="41"/>
      <c r="F4" s="87" t="s">
        <v>381</v>
      </c>
      <c r="G4" s="87" t="s">
        <v>355</v>
      </c>
      <c r="H4" s="75">
        <v>8</v>
      </c>
      <c r="I4" s="76">
        <v>285000</v>
      </c>
      <c r="J4" s="119" t="s">
        <v>315</v>
      </c>
      <c r="K4" s="119">
        <v>4.2699999999999996</v>
      </c>
      <c r="L4" s="118"/>
      <c r="M4" s="108">
        <f t="shared" si="0"/>
        <v>2280000</v>
      </c>
      <c r="N4" s="109"/>
      <c r="O4" s="110" t="s">
        <v>316</v>
      </c>
    </row>
    <row r="5" spans="1:15" s="20" customFormat="1" ht="31.5" customHeight="1">
      <c r="A5" s="106">
        <v>5</v>
      </c>
      <c r="B5" s="120" t="s">
        <v>321</v>
      </c>
      <c r="C5" s="41"/>
      <c r="D5" s="41"/>
      <c r="E5" s="41"/>
      <c r="F5" s="87" t="s">
        <v>310</v>
      </c>
      <c r="G5" s="87" t="s">
        <v>355</v>
      </c>
      <c r="H5" s="75">
        <v>1</v>
      </c>
      <c r="I5" s="76">
        <v>450</v>
      </c>
      <c r="J5" s="119" t="s">
        <v>315</v>
      </c>
      <c r="K5" s="119">
        <v>4.2699999999999996</v>
      </c>
      <c r="L5" s="118"/>
      <c r="M5" s="108">
        <f t="shared" si="0"/>
        <v>450</v>
      </c>
      <c r="N5" s="109"/>
      <c r="O5" s="110" t="s">
        <v>316</v>
      </c>
    </row>
    <row r="6" spans="1:15" s="20" customFormat="1" ht="31.5" customHeight="1">
      <c r="A6" s="106">
        <v>6</v>
      </c>
      <c r="B6" s="120" t="s">
        <v>188</v>
      </c>
      <c r="C6" s="41"/>
      <c r="D6" s="41"/>
      <c r="E6" s="41"/>
      <c r="F6" s="87" t="s">
        <v>381</v>
      </c>
      <c r="G6" s="87" t="s">
        <v>356</v>
      </c>
      <c r="H6" s="75">
        <v>1</v>
      </c>
      <c r="I6" s="76">
        <v>600000</v>
      </c>
      <c r="J6" s="119" t="s">
        <v>315</v>
      </c>
      <c r="K6" s="119">
        <v>4.2699999999999996</v>
      </c>
      <c r="L6" s="118"/>
      <c r="M6" s="108">
        <f t="shared" si="0"/>
        <v>600000</v>
      </c>
      <c r="N6" s="109"/>
      <c r="O6" s="110" t="s">
        <v>316</v>
      </c>
    </row>
    <row r="7" spans="1:15" s="20" customFormat="1" ht="31.5" customHeight="1">
      <c r="A7" s="106">
        <v>7</v>
      </c>
      <c r="B7" s="120" t="s">
        <v>340</v>
      </c>
      <c r="C7" s="41"/>
      <c r="D7" s="41"/>
      <c r="E7" s="41"/>
      <c r="F7" s="87" t="s">
        <v>310</v>
      </c>
      <c r="G7" s="87" t="s">
        <v>355</v>
      </c>
      <c r="H7" s="75">
        <v>10</v>
      </c>
      <c r="I7" s="76">
        <v>4900</v>
      </c>
      <c r="J7" s="119" t="s">
        <v>315</v>
      </c>
      <c r="K7" s="119">
        <v>4.2699999999999996</v>
      </c>
      <c r="L7" s="118"/>
      <c r="M7" s="108">
        <f t="shared" si="0"/>
        <v>49000</v>
      </c>
      <c r="N7" s="109"/>
      <c r="O7" s="110" t="s">
        <v>316</v>
      </c>
    </row>
    <row r="8" spans="1:15" s="20" customFormat="1" ht="31.5" customHeight="1">
      <c r="A8" s="106">
        <v>8</v>
      </c>
      <c r="B8" s="120" t="s">
        <v>341</v>
      </c>
      <c r="C8" s="41"/>
      <c r="D8" s="41"/>
      <c r="E8" s="41"/>
      <c r="F8" s="87" t="s">
        <v>310</v>
      </c>
      <c r="G8" s="87" t="s">
        <v>355</v>
      </c>
      <c r="H8" s="75">
        <v>20</v>
      </c>
      <c r="I8" s="76">
        <v>4900</v>
      </c>
      <c r="J8" s="119" t="s">
        <v>315</v>
      </c>
      <c r="K8" s="119">
        <v>4.2699999999999996</v>
      </c>
      <c r="L8" s="118"/>
      <c r="M8" s="108">
        <f t="shared" si="0"/>
        <v>98000</v>
      </c>
      <c r="N8" s="109"/>
      <c r="O8" s="110" t="s">
        <v>316</v>
      </c>
    </row>
    <row r="9" spans="1:15" s="20" customFormat="1" ht="31.5" customHeight="1">
      <c r="A9" s="106">
        <v>83</v>
      </c>
      <c r="B9" s="120" t="s">
        <v>401</v>
      </c>
      <c r="C9" s="41"/>
      <c r="D9" s="41"/>
      <c r="E9" s="41"/>
      <c r="F9" s="87" t="s">
        <v>310</v>
      </c>
      <c r="G9" s="87" t="s">
        <v>355</v>
      </c>
      <c r="H9" s="75">
        <v>20</v>
      </c>
      <c r="I9" s="76">
        <v>4900</v>
      </c>
      <c r="J9" s="119" t="s">
        <v>315</v>
      </c>
      <c r="K9" s="119">
        <v>4.2699999999999996</v>
      </c>
      <c r="L9" s="118"/>
      <c r="M9" s="108">
        <f t="shared" si="0"/>
        <v>98000</v>
      </c>
      <c r="N9" s="109"/>
      <c r="O9" s="110" t="s">
        <v>316</v>
      </c>
    </row>
    <row r="10" spans="1:15" s="20" customFormat="1" ht="31.5" customHeight="1">
      <c r="A10" s="106">
        <v>9</v>
      </c>
      <c r="B10" s="120" t="s">
        <v>342</v>
      </c>
      <c r="C10" s="41"/>
      <c r="D10" s="41"/>
      <c r="E10" s="41"/>
      <c r="F10" s="87" t="s">
        <v>310</v>
      </c>
      <c r="G10" s="87" t="s">
        <v>355</v>
      </c>
      <c r="H10" s="75">
        <v>10</v>
      </c>
      <c r="I10" s="76">
        <v>4900</v>
      </c>
      <c r="J10" s="119" t="s">
        <v>315</v>
      </c>
      <c r="K10" s="119">
        <v>4.2699999999999996</v>
      </c>
      <c r="L10" s="118"/>
      <c r="M10" s="108">
        <f t="shared" si="0"/>
        <v>49000</v>
      </c>
      <c r="N10" s="109"/>
      <c r="O10" s="110" t="s">
        <v>316</v>
      </c>
    </row>
    <row r="11" spans="1:15" s="20" customFormat="1" ht="31.5" customHeight="1">
      <c r="A11" s="106">
        <v>10</v>
      </c>
      <c r="B11" s="120" t="s">
        <v>192</v>
      </c>
      <c r="C11" s="41"/>
      <c r="D11" s="41"/>
      <c r="E11" s="41"/>
      <c r="F11" s="87" t="s">
        <v>381</v>
      </c>
      <c r="G11" s="87" t="s">
        <v>356</v>
      </c>
      <c r="H11" s="75">
        <v>2</v>
      </c>
      <c r="I11" s="76">
        <v>12000</v>
      </c>
      <c r="J11" s="119" t="s">
        <v>315</v>
      </c>
      <c r="K11" s="119">
        <v>4.2699999999999996</v>
      </c>
      <c r="L11" s="118"/>
      <c r="M11" s="108">
        <f t="shared" si="0"/>
        <v>24000</v>
      </c>
      <c r="N11" s="109"/>
      <c r="O11" s="110" t="s">
        <v>316</v>
      </c>
    </row>
    <row r="12" spans="1:15" s="20" customFormat="1" ht="31.5" customHeight="1">
      <c r="A12" s="106">
        <v>11</v>
      </c>
      <c r="B12" s="120" t="s">
        <v>193</v>
      </c>
      <c r="C12" s="41"/>
      <c r="D12" s="41"/>
      <c r="E12" s="41"/>
      <c r="F12" s="87" t="s">
        <v>310</v>
      </c>
      <c r="G12" s="87" t="s">
        <v>357</v>
      </c>
      <c r="H12" s="75">
        <v>3</v>
      </c>
      <c r="I12" s="76">
        <v>25000</v>
      </c>
      <c r="J12" s="119" t="s">
        <v>315</v>
      </c>
      <c r="K12" s="119">
        <v>4.2699999999999996</v>
      </c>
      <c r="L12" s="118"/>
      <c r="M12" s="108">
        <f t="shared" si="0"/>
        <v>75000</v>
      </c>
      <c r="N12" s="109"/>
      <c r="O12" s="110" t="s">
        <v>316</v>
      </c>
    </row>
    <row r="13" spans="1:15" s="20" customFormat="1" ht="31.5" customHeight="1">
      <c r="A13" s="106">
        <v>12</v>
      </c>
      <c r="B13" s="120" t="s">
        <v>318</v>
      </c>
      <c r="C13" s="41"/>
      <c r="D13" s="41"/>
      <c r="E13" s="41"/>
      <c r="F13" s="87" t="s">
        <v>310</v>
      </c>
      <c r="G13" s="87" t="s">
        <v>358</v>
      </c>
      <c r="H13" s="75">
        <v>3</v>
      </c>
      <c r="I13" s="76">
        <v>1500</v>
      </c>
      <c r="J13" s="119" t="s">
        <v>315</v>
      </c>
      <c r="K13" s="119">
        <v>4.2699999999999996</v>
      </c>
      <c r="L13" s="118"/>
      <c r="M13" s="108">
        <f t="shared" si="0"/>
        <v>4500</v>
      </c>
      <c r="N13" s="109"/>
      <c r="O13" s="110" t="s">
        <v>316</v>
      </c>
    </row>
    <row r="14" spans="1:15" s="20" customFormat="1" ht="31.5" customHeight="1">
      <c r="A14" s="106">
        <v>13</v>
      </c>
      <c r="B14" s="120" t="s">
        <v>195</v>
      </c>
      <c r="C14" s="41"/>
      <c r="D14" s="41"/>
      <c r="E14" s="41"/>
      <c r="F14" s="87" t="s">
        <v>310</v>
      </c>
      <c r="G14" s="87" t="s">
        <v>358</v>
      </c>
      <c r="H14" s="75">
        <v>3</v>
      </c>
      <c r="I14" s="76">
        <v>1500</v>
      </c>
      <c r="J14" s="119" t="s">
        <v>315</v>
      </c>
      <c r="K14" s="119">
        <v>4.2699999999999996</v>
      </c>
      <c r="L14" s="118"/>
      <c r="M14" s="108">
        <f t="shared" si="0"/>
        <v>4500</v>
      </c>
      <c r="N14" s="109"/>
      <c r="O14" s="110" t="s">
        <v>316</v>
      </c>
    </row>
    <row r="15" spans="1:15" s="20" customFormat="1" ht="31.5" customHeight="1">
      <c r="A15" s="106">
        <v>14</v>
      </c>
      <c r="B15" s="120" t="s">
        <v>196</v>
      </c>
      <c r="C15" s="41"/>
      <c r="D15" s="41"/>
      <c r="E15" s="41"/>
      <c r="F15" s="87" t="s">
        <v>310</v>
      </c>
      <c r="G15" s="87" t="s">
        <v>358</v>
      </c>
      <c r="H15" s="75">
        <v>3</v>
      </c>
      <c r="I15" s="76">
        <v>1500</v>
      </c>
      <c r="J15" s="119" t="s">
        <v>315</v>
      </c>
      <c r="K15" s="119">
        <v>4.2699999999999996</v>
      </c>
      <c r="L15" s="118"/>
      <c r="M15" s="108">
        <f t="shared" si="0"/>
        <v>4500</v>
      </c>
      <c r="N15" s="109"/>
      <c r="O15" s="110" t="s">
        <v>316</v>
      </c>
    </row>
    <row r="16" spans="1:15" s="20" customFormat="1" ht="30.75" customHeight="1">
      <c r="A16" s="106">
        <v>15</v>
      </c>
      <c r="B16" s="120" t="s">
        <v>197</v>
      </c>
      <c r="C16" s="41"/>
      <c r="D16" s="41"/>
      <c r="E16" s="41"/>
      <c r="F16" s="87" t="s">
        <v>310</v>
      </c>
      <c r="G16" s="87" t="s">
        <v>358</v>
      </c>
      <c r="H16" s="75">
        <v>3</v>
      </c>
      <c r="I16" s="76">
        <v>1500</v>
      </c>
      <c r="J16" s="119" t="s">
        <v>315</v>
      </c>
      <c r="K16" s="119">
        <v>4.2699999999999996</v>
      </c>
      <c r="L16" s="118"/>
      <c r="M16" s="108">
        <f t="shared" si="0"/>
        <v>4500</v>
      </c>
      <c r="N16" s="109"/>
      <c r="O16" s="110" t="s">
        <v>316</v>
      </c>
    </row>
    <row r="17" spans="1:15" s="20" customFormat="1" ht="31.5" customHeight="1">
      <c r="A17" s="106">
        <v>16</v>
      </c>
      <c r="B17" s="120" t="s">
        <v>322</v>
      </c>
      <c r="C17" s="41"/>
      <c r="D17" s="41"/>
      <c r="E17" s="41"/>
      <c r="F17" s="87" t="s">
        <v>381</v>
      </c>
      <c r="G17" s="87" t="s">
        <v>358</v>
      </c>
      <c r="H17" s="75">
        <v>1</v>
      </c>
      <c r="I17" s="76">
        <v>85000</v>
      </c>
      <c r="J17" s="119" t="s">
        <v>315</v>
      </c>
      <c r="K17" s="119">
        <v>4.2699999999999996</v>
      </c>
      <c r="L17" s="118"/>
      <c r="M17" s="108">
        <f t="shared" si="0"/>
        <v>85000</v>
      </c>
      <c r="N17" s="109"/>
      <c r="O17" s="110" t="s">
        <v>316</v>
      </c>
    </row>
    <row r="18" spans="1:15" s="20" customFormat="1" ht="31.5" customHeight="1">
      <c r="A18" s="106">
        <v>18</v>
      </c>
      <c r="B18" s="120" t="s">
        <v>200</v>
      </c>
      <c r="C18" s="41"/>
      <c r="D18" s="41"/>
      <c r="E18" s="41"/>
      <c r="F18" s="87" t="s">
        <v>310</v>
      </c>
      <c r="G18" s="87" t="s">
        <v>358</v>
      </c>
      <c r="H18" s="75">
        <v>4</v>
      </c>
      <c r="I18" s="76">
        <v>6500</v>
      </c>
      <c r="J18" s="119" t="s">
        <v>315</v>
      </c>
      <c r="K18" s="119">
        <v>4.2699999999999996</v>
      </c>
      <c r="L18" s="118"/>
      <c r="M18" s="108">
        <f t="shared" si="0"/>
        <v>26000</v>
      </c>
      <c r="N18" s="109"/>
      <c r="O18" s="110" t="s">
        <v>316</v>
      </c>
    </row>
    <row r="19" spans="1:15" s="20" customFormat="1" ht="31.5" customHeight="1">
      <c r="A19" s="106">
        <v>19</v>
      </c>
      <c r="B19" s="120" t="s">
        <v>201</v>
      </c>
      <c r="C19" s="41"/>
      <c r="D19" s="41"/>
      <c r="E19" s="41"/>
      <c r="F19" s="87" t="s">
        <v>309</v>
      </c>
      <c r="G19" s="87" t="s">
        <v>418</v>
      </c>
      <c r="H19" s="75">
        <v>1</v>
      </c>
      <c r="I19" s="76">
        <v>15000</v>
      </c>
      <c r="J19" s="119" t="s">
        <v>315</v>
      </c>
      <c r="K19" s="119">
        <v>4.2699999999999996</v>
      </c>
      <c r="L19" s="118"/>
      <c r="M19" s="108">
        <f t="shared" si="0"/>
        <v>15000</v>
      </c>
      <c r="N19" s="109"/>
      <c r="O19" s="110" t="s">
        <v>316</v>
      </c>
    </row>
    <row r="20" spans="1:15" s="20" customFormat="1" ht="31.5" customHeight="1">
      <c r="A20" s="106">
        <v>20</v>
      </c>
      <c r="B20" s="120" t="s">
        <v>323</v>
      </c>
      <c r="C20" s="41"/>
      <c r="D20" s="41"/>
      <c r="E20" s="41"/>
      <c r="F20" s="87" t="s">
        <v>309</v>
      </c>
      <c r="G20" s="87" t="s">
        <v>419</v>
      </c>
      <c r="H20" s="75">
        <v>15</v>
      </c>
      <c r="I20" s="76">
        <v>2400</v>
      </c>
      <c r="J20" s="119" t="s">
        <v>315</v>
      </c>
      <c r="K20" s="119">
        <v>4.2699999999999996</v>
      </c>
      <c r="L20" s="118"/>
      <c r="M20" s="108">
        <f t="shared" si="0"/>
        <v>36000</v>
      </c>
      <c r="N20" s="109"/>
      <c r="O20" s="110" t="s">
        <v>316</v>
      </c>
    </row>
    <row r="21" spans="1:15" s="20" customFormat="1" ht="31.5" customHeight="1">
      <c r="A21" s="106">
        <v>21</v>
      </c>
      <c r="B21" s="120" t="s">
        <v>324</v>
      </c>
      <c r="C21" s="41"/>
      <c r="D21" s="41"/>
      <c r="E21" s="41"/>
      <c r="F21" s="87" t="s">
        <v>309</v>
      </c>
      <c r="G21" s="87" t="s">
        <v>419</v>
      </c>
      <c r="H21" s="75">
        <v>4</v>
      </c>
      <c r="I21" s="76">
        <v>2700</v>
      </c>
      <c r="J21" s="119" t="s">
        <v>315</v>
      </c>
      <c r="K21" s="119">
        <v>4.2699999999999996</v>
      </c>
      <c r="L21" s="118"/>
      <c r="M21" s="108">
        <f t="shared" si="0"/>
        <v>10800</v>
      </c>
      <c r="N21" s="109"/>
      <c r="O21" s="110" t="s">
        <v>316</v>
      </c>
    </row>
    <row r="22" spans="1:15" s="20" customFormat="1" ht="31.5" customHeight="1">
      <c r="A22" s="106">
        <v>22</v>
      </c>
      <c r="B22" s="120" t="s">
        <v>325</v>
      </c>
      <c r="C22" s="41"/>
      <c r="D22" s="41"/>
      <c r="E22" s="41"/>
      <c r="F22" s="87" t="s">
        <v>309</v>
      </c>
      <c r="G22" s="87" t="s">
        <v>419</v>
      </c>
      <c r="H22" s="75">
        <v>4</v>
      </c>
      <c r="I22" s="76">
        <v>2900</v>
      </c>
      <c r="J22" s="119" t="s">
        <v>315</v>
      </c>
      <c r="K22" s="119">
        <v>4.2699999999999996</v>
      </c>
      <c r="L22" s="118"/>
      <c r="M22" s="108">
        <f t="shared" si="0"/>
        <v>11600</v>
      </c>
      <c r="N22" s="109"/>
      <c r="O22" s="110" t="s">
        <v>316</v>
      </c>
    </row>
    <row r="23" spans="1:15" s="20" customFormat="1" ht="31.5" customHeight="1">
      <c r="A23" s="106">
        <v>23</v>
      </c>
      <c r="B23" s="120" t="s">
        <v>391</v>
      </c>
      <c r="C23" s="41"/>
      <c r="D23" s="41"/>
      <c r="E23" s="41"/>
      <c r="F23" s="87" t="s">
        <v>309</v>
      </c>
      <c r="G23" s="87" t="s">
        <v>420</v>
      </c>
      <c r="H23" s="75">
        <v>6</v>
      </c>
      <c r="I23" s="92">
        <v>5000</v>
      </c>
      <c r="J23" s="119" t="s">
        <v>315</v>
      </c>
      <c r="K23" s="119">
        <v>4.2699999999999996</v>
      </c>
      <c r="L23" s="118"/>
      <c r="M23" s="108">
        <f t="shared" si="0"/>
        <v>30000</v>
      </c>
      <c r="N23" s="109"/>
      <c r="O23" s="110" t="s">
        <v>316</v>
      </c>
    </row>
    <row r="24" spans="1:15" s="20" customFormat="1" ht="31.5" customHeight="1">
      <c r="A24" s="106">
        <v>25</v>
      </c>
      <c r="B24" s="120" t="s">
        <v>207</v>
      </c>
      <c r="C24" s="41"/>
      <c r="D24" s="41"/>
      <c r="E24" s="41"/>
      <c r="F24" s="87" t="s">
        <v>310</v>
      </c>
      <c r="G24" s="87" t="s">
        <v>422</v>
      </c>
      <c r="H24" s="75">
        <v>1</v>
      </c>
      <c r="I24" s="76">
        <v>180000</v>
      </c>
      <c r="J24" s="119" t="s">
        <v>315</v>
      </c>
      <c r="K24" s="119">
        <v>4.2699999999999996</v>
      </c>
      <c r="L24" s="118"/>
      <c r="M24" s="108">
        <f t="shared" si="0"/>
        <v>180000</v>
      </c>
      <c r="N24" s="109"/>
      <c r="O24" s="110" t="s">
        <v>316</v>
      </c>
    </row>
    <row r="25" spans="1:15" s="20" customFormat="1" ht="31.5" customHeight="1">
      <c r="A25" s="106">
        <v>30</v>
      </c>
      <c r="B25" s="120" t="s">
        <v>327</v>
      </c>
      <c r="C25" s="41"/>
      <c r="D25" s="41"/>
      <c r="E25" s="41"/>
      <c r="F25" s="87" t="s">
        <v>309</v>
      </c>
      <c r="G25" s="87" t="s">
        <v>417</v>
      </c>
      <c r="H25" s="75">
        <v>8</v>
      </c>
      <c r="I25" s="76">
        <v>6800</v>
      </c>
      <c r="J25" s="119" t="s">
        <v>315</v>
      </c>
      <c r="K25" s="119">
        <v>4.2699999999999996</v>
      </c>
      <c r="L25" s="118"/>
      <c r="M25" s="108">
        <f t="shared" si="0"/>
        <v>54400</v>
      </c>
      <c r="N25" s="109"/>
      <c r="O25" s="110" t="s">
        <v>316</v>
      </c>
    </row>
    <row r="26" spans="1:15" s="20" customFormat="1" ht="31.5" customHeight="1">
      <c r="A26" s="106">
        <v>26</v>
      </c>
      <c r="B26" s="120" t="s">
        <v>395</v>
      </c>
      <c r="C26" s="41"/>
      <c r="D26" s="41"/>
      <c r="E26" s="41"/>
      <c r="F26" s="87" t="s">
        <v>310</v>
      </c>
      <c r="G26" s="87" t="s">
        <v>372</v>
      </c>
      <c r="H26" s="75">
        <v>6</v>
      </c>
      <c r="I26" s="76">
        <v>450</v>
      </c>
      <c r="J26" s="119" t="s">
        <v>315</v>
      </c>
      <c r="K26" s="119">
        <v>4.2699999999999996</v>
      </c>
      <c r="L26" s="118"/>
      <c r="M26" s="108">
        <f t="shared" si="0"/>
        <v>2700</v>
      </c>
      <c r="N26" s="109"/>
      <c r="O26" s="110" t="s">
        <v>316</v>
      </c>
    </row>
    <row r="27" spans="1:15" s="20" customFormat="1" ht="31.5" customHeight="1">
      <c r="A27" s="106">
        <v>35</v>
      </c>
      <c r="B27" s="120" t="s">
        <v>468</v>
      </c>
      <c r="C27" s="41"/>
      <c r="D27" s="41"/>
      <c r="E27" s="41"/>
      <c r="F27" s="87" t="s">
        <v>381</v>
      </c>
      <c r="G27" s="87" t="s">
        <v>426</v>
      </c>
      <c r="H27" s="75">
        <v>1</v>
      </c>
      <c r="I27" s="76">
        <v>250000</v>
      </c>
      <c r="J27" s="119" t="s">
        <v>315</v>
      </c>
      <c r="K27" s="119">
        <v>4.2699999999999996</v>
      </c>
      <c r="L27" s="118"/>
      <c r="M27" s="108">
        <f t="shared" si="0"/>
        <v>250000</v>
      </c>
      <c r="N27" s="109"/>
      <c r="O27" s="110" t="s">
        <v>316</v>
      </c>
    </row>
    <row r="28" spans="1:15" s="20" customFormat="1" ht="31.5" customHeight="1">
      <c r="A28" s="106">
        <v>27</v>
      </c>
      <c r="B28" s="120" t="s">
        <v>209</v>
      </c>
      <c r="C28" s="41"/>
      <c r="D28" s="41"/>
      <c r="E28" s="41"/>
      <c r="F28" s="87" t="s">
        <v>309</v>
      </c>
      <c r="G28" s="87" t="s">
        <v>372</v>
      </c>
      <c r="H28" s="75">
        <v>5</v>
      </c>
      <c r="I28" s="76">
        <v>8500</v>
      </c>
      <c r="J28" s="119" t="s">
        <v>315</v>
      </c>
      <c r="K28" s="119">
        <v>4.2699999999999996</v>
      </c>
      <c r="L28" s="118"/>
      <c r="M28" s="108">
        <f t="shared" si="0"/>
        <v>42500</v>
      </c>
      <c r="N28" s="109"/>
      <c r="O28" s="110" t="s">
        <v>316</v>
      </c>
    </row>
    <row r="29" spans="1:15" s="20" customFormat="1" ht="31.5" customHeight="1">
      <c r="A29" s="106">
        <v>28</v>
      </c>
      <c r="B29" s="120" t="s">
        <v>326</v>
      </c>
      <c r="C29" s="41"/>
      <c r="D29" s="41"/>
      <c r="E29" s="41"/>
      <c r="F29" s="87" t="s">
        <v>310</v>
      </c>
      <c r="G29" s="87" t="s">
        <v>359</v>
      </c>
      <c r="H29" s="75">
        <v>2</v>
      </c>
      <c r="I29" s="76">
        <v>7000</v>
      </c>
      <c r="J29" s="119" t="s">
        <v>315</v>
      </c>
      <c r="K29" s="119">
        <v>4.2699999999999996</v>
      </c>
      <c r="L29" s="118"/>
      <c r="M29" s="108">
        <f t="shared" si="0"/>
        <v>14000</v>
      </c>
      <c r="N29" s="109"/>
      <c r="O29" s="110" t="s">
        <v>316</v>
      </c>
    </row>
    <row r="30" spans="1:15" s="20" customFormat="1" ht="31.5" customHeight="1">
      <c r="A30" s="106">
        <v>31</v>
      </c>
      <c r="B30" s="120" t="s">
        <v>213</v>
      </c>
      <c r="C30" s="41"/>
      <c r="D30" s="41"/>
      <c r="E30" s="41"/>
      <c r="F30" s="87" t="s">
        <v>310</v>
      </c>
      <c r="G30" s="87" t="s">
        <v>423</v>
      </c>
      <c r="H30" s="75">
        <v>10</v>
      </c>
      <c r="I30" s="76">
        <v>550</v>
      </c>
      <c r="J30" s="119" t="s">
        <v>315</v>
      </c>
      <c r="K30" s="119">
        <v>4.2699999999999996</v>
      </c>
      <c r="L30" s="118"/>
      <c r="M30" s="108">
        <f t="shared" si="0"/>
        <v>5500</v>
      </c>
      <c r="N30" s="109"/>
      <c r="O30" s="110" t="s">
        <v>316</v>
      </c>
    </row>
    <row r="31" spans="1:15" s="20" customFormat="1" ht="31.5" customHeight="1">
      <c r="A31" s="106">
        <v>32</v>
      </c>
      <c r="B31" s="120" t="s">
        <v>214</v>
      </c>
      <c r="C31" s="41"/>
      <c r="D31" s="41"/>
      <c r="E31" s="41"/>
      <c r="F31" s="87" t="s">
        <v>310</v>
      </c>
      <c r="G31" s="87" t="s">
        <v>424</v>
      </c>
      <c r="H31" s="104">
        <v>14</v>
      </c>
      <c r="I31" s="76">
        <v>14000</v>
      </c>
      <c r="J31" s="119" t="s">
        <v>315</v>
      </c>
      <c r="K31" s="119">
        <v>4.2699999999999996</v>
      </c>
      <c r="L31" s="118"/>
      <c r="M31" s="108">
        <f t="shared" si="0"/>
        <v>196000</v>
      </c>
      <c r="N31" s="109"/>
      <c r="O31" s="110" t="s">
        <v>316</v>
      </c>
    </row>
    <row r="32" spans="1:15" s="20" customFormat="1" ht="31.5" customHeight="1">
      <c r="A32" s="106">
        <v>33</v>
      </c>
      <c r="B32" s="121" t="s">
        <v>328</v>
      </c>
      <c r="C32" s="41"/>
      <c r="D32" s="41"/>
      <c r="E32" s="41"/>
      <c r="F32" s="87" t="s">
        <v>309</v>
      </c>
      <c r="G32" s="87" t="s">
        <v>424</v>
      </c>
      <c r="H32" s="75">
        <v>1</v>
      </c>
      <c r="I32" s="76">
        <v>18000</v>
      </c>
      <c r="J32" s="119" t="s">
        <v>315</v>
      </c>
      <c r="K32" s="119">
        <v>4.2699999999999996</v>
      </c>
      <c r="L32" s="118"/>
      <c r="M32" s="108">
        <f t="shared" si="0"/>
        <v>18000</v>
      </c>
      <c r="N32" s="109"/>
      <c r="O32" s="110" t="s">
        <v>316</v>
      </c>
    </row>
    <row r="33" spans="1:15" s="20" customFormat="1" ht="31.5" customHeight="1">
      <c r="A33" s="106">
        <v>34</v>
      </c>
      <c r="B33" s="120" t="s">
        <v>216</v>
      </c>
      <c r="C33" s="41"/>
      <c r="D33" s="41"/>
      <c r="E33" s="41"/>
      <c r="F33" s="87" t="s">
        <v>309</v>
      </c>
      <c r="G33" s="87" t="s">
        <v>425</v>
      </c>
      <c r="H33" s="75">
        <v>1</v>
      </c>
      <c r="I33" s="76">
        <v>5500</v>
      </c>
      <c r="J33" s="119" t="s">
        <v>315</v>
      </c>
      <c r="K33" s="119">
        <v>4.2699999999999996</v>
      </c>
      <c r="L33" s="118"/>
      <c r="M33" s="108">
        <f t="shared" ref="M33:M64" si="1">H33*I33</f>
        <v>5500</v>
      </c>
      <c r="N33" s="109"/>
      <c r="O33" s="110" t="s">
        <v>316</v>
      </c>
    </row>
    <row r="34" spans="1:15" s="20" customFormat="1" ht="31.5" customHeight="1">
      <c r="A34" s="106">
        <v>36</v>
      </c>
      <c r="B34" s="120" t="s">
        <v>218</v>
      </c>
      <c r="C34" s="41"/>
      <c r="D34" s="41"/>
      <c r="E34" s="41"/>
      <c r="F34" s="87" t="s">
        <v>309</v>
      </c>
      <c r="G34" s="87" t="s">
        <v>360</v>
      </c>
      <c r="H34" s="75">
        <v>50</v>
      </c>
      <c r="I34" s="76">
        <v>2000</v>
      </c>
      <c r="J34" s="119" t="s">
        <v>315</v>
      </c>
      <c r="K34" s="119">
        <v>4.2699999999999996</v>
      </c>
      <c r="L34" s="118"/>
      <c r="M34" s="108">
        <f t="shared" si="1"/>
        <v>100000</v>
      </c>
      <c r="N34" s="109"/>
      <c r="O34" s="110" t="s">
        <v>316</v>
      </c>
    </row>
    <row r="35" spans="1:15" s="20" customFormat="1" ht="31.5" customHeight="1">
      <c r="A35" s="106">
        <v>38</v>
      </c>
      <c r="B35" s="120" t="s">
        <v>219</v>
      </c>
      <c r="C35" s="41"/>
      <c r="D35" s="41"/>
      <c r="E35" s="41"/>
      <c r="F35" s="87" t="s">
        <v>310</v>
      </c>
      <c r="G35" s="87" t="s">
        <v>360</v>
      </c>
      <c r="H35" s="75">
        <v>220</v>
      </c>
      <c r="I35" s="76">
        <v>100</v>
      </c>
      <c r="J35" s="119" t="s">
        <v>315</v>
      </c>
      <c r="K35" s="119">
        <v>4.2699999999999996</v>
      </c>
      <c r="L35" s="118"/>
      <c r="M35" s="108">
        <f t="shared" si="1"/>
        <v>22000</v>
      </c>
      <c r="N35" s="109"/>
      <c r="O35" s="110" t="s">
        <v>316</v>
      </c>
    </row>
    <row r="36" spans="1:15" s="20" customFormat="1" ht="31.5" customHeight="1">
      <c r="A36" s="106">
        <v>17</v>
      </c>
      <c r="B36" s="120" t="s">
        <v>407</v>
      </c>
      <c r="C36" s="41"/>
      <c r="D36" s="41"/>
      <c r="E36" s="41"/>
      <c r="F36" s="87" t="s">
        <v>310</v>
      </c>
      <c r="G36" s="87" t="s">
        <v>418</v>
      </c>
      <c r="H36" s="75">
        <v>1</v>
      </c>
      <c r="I36" s="76">
        <v>18500</v>
      </c>
      <c r="J36" s="119" t="s">
        <v>315</v>
      </c>
      <c r="K36" s="119">
        <v>4.2699999999999996</v>
      </c>
      <c r="L36" s="118"/>
      <c r="M36" s="108">
        <f t="shared" si="1"/>
        <v>18500</v>
      </c>
      <c r="N36" s="109"/>
      <c r="O36" s="110" t="s">
        <v>316</v>
      </c>
    </row>
    <row r="37" spans="1:15" s="20" customFormat="1" ht="31.5" customHeight="1">
      <c r="A37" s="106">
        <v>39</v>
      </c>
      <c r="B37" s="120" t="s">
        <v>220</v>
      </c>
      <c r="C37" s="41"/>
      <c r="D37" s="41"/>
      <c r="E37" s="41"/>
      <c r="F37" s="87" t="s">
        <v>309</v>
      </c>
      <c r="G37" s="87" t="s">
        <v>360</v>
      </c>
      <c r="H37" s="75">
        <v>10</v>
      </c>
      <c r="I37" s="76">
        <v>1800</v>
      </c>
      <c r="J37" s="119" t="s">
        <v>315</v>
      </c>
      <c r="K37" s="119">
        <v>4.2699999999999996</v>
      </c>
      <c r="L37" s="118"/>
      <c r="M37" s="108">
        <f t="shared" si="1"/>
        <v>18000</v>
      </c>
      <c r="N37" s="109"/>
      <c r="O37" s="110" t="s">
        <v>316</v>
      </c>
    </row>
    <row r="38" spans="1:15" s="20" customFormat="1" ht="31.5" customHeight="1">
      <c r="A38" s="106">
        <v>40</v>
      </c>
      <c r="B38" s="120" t="s">
        <v>221</v>
      </c>
      <c r="C38" s="41"/>
      <c r="D38" s="41"/>
      <c r="E38" s="41"/>
      <c r="F38" s="87" t="s">
        <v>381</v>
      </c>
      <c r="G38" s="87" t="s">
        <v>425</v>
      </c>
      <c r="H38" s="75">
        <v>1</v>
      </c>
      <c r="I38" s="76">
        <v>6500</v>
      </c>
      <c r="J38" s="119" t="s">
        <v>315</v>
      </c>
      <c r="K38" s="119">
        <v>4.2699999999999996</v>
      </c>
      <c r="L38" s="118"/>
      <c r="M38" s="108">
        <f t="shared" si="1"/>
        <v>6500</v>
      </c>
      <c r="N38" s="109"/>
      <c r="O38" s="110" t="s">
        <v>316</v>
      </c>
    </row>
    <row r="39" spans="1:15" s="20" customFormat="1" ht="31.5" customHeight="1">
      <c r="A39" s="106">
        <v>41</v>
      </c>
      <c r="B39" s="120" t="s">
        <v>329</v>
      </c>
      <c r="C39" s="41"/>
      <c r="D39" s="41"/>
      <c r="E39" s="41"/>
      <c r="F39" s="87" t="s">
        <v>310</v>
      </c>
      <c r="G39" s="87" t="s">
        <v>361</v>
      </c>
      <c r="H39" s="75">
        <v>23</v>
      </c>
      <c r="I39" s="76">
        <v>4800</v>
      </c>
      <c r="J39" s="119" t="s">
        <v>315</v>
      </c>
      <c r="K39" s="119">
        <v>4.2699999999999996</v>
      </c>
      <c r="L39" s="118"/>
      <c r="M39" s="108">
        <f t="shared" si="1"/>
        <v>110400</v>
      </c>
      <c r="N39" s="109"/>
      <c r="O39" s="110" t="s">
        <v>316</v>
      </c>
    </row>
    <row r="40" spans="1:15" s="20" customFormat="1" ht="31.5" customHeight="1">
      <c r="A40" s="106">
        <v>69</v>
      </c>
      <c r="B40" s="120" t="s">
        <v>399</v>
      </c>
      <c r="C40" s="41"/>
      <c r="D40" s="41"/>
      <c r="E40" s="41"/>
      <c r="F40" s="87" t="s">
        <v>311</v>
      </c>
      <c r="G40" s="87" t="s">
        <v>361</v>
      </c>
      <c r="H40" s="75">
        <v>80</v>
      </c>
      <c r="I40" s="76">
        <v>850</v>
      </c>
      <c r="J40" s="119" t="s">
        <v>315</v>
      </c>
      <c r="K40" s="119">
        <v>4.2699999999999996</v>
      </c>
      <c r="L40" s="118"/>
      <c r="M40" s="108">
        <f t="shared" si="1"/>
        <v>68000</v>
      </c>
      <c r="N40" s="109"/>
      <c r="O40" s="110" t="s">
        <v>316</v>
      </c>
    </row>
    <row r="41" spans="1:15" s="20" customFormat="1" ht="31.5" customHeight="1">
      <c r="A41" s="106">
        <v>42</v>
      </c>
      <c r="B41" s="120" t="s">
        <v>223</v>
      </c>
      <c r="C41" s="41"/>
      <c r="D41" s="41"/>
      <c r="E41" s="41"/>
      <c r="F41" s="87" t="s">
        <v>310</v>
      </c>
      <c r="G41" s="87" t="s">
        <v>373</v>
      </c>
      <c r="H41" s="75">
        <v>5</v>
      </c>
      <c r="I41" s="76">
        <v>550</v>
      </c>
      <c r="J41" s="119" t="s">
        <v>315</v>
      </c>
      <c r="K41" s="119">
        <v>4.2699999999999996</v>
      </c>
      <c r="L41" s="118"/>
      <c r="M41" s="108">
        <f t="shared" si="1"/>
        <v>2750</v>
      </c>
      <c r="N41" s="109"/>
      <c r="O41" s="110" t="s">
        <v>316</v>
      </c>
    </row>
    <row r="42" spans="1:15" s="20" customFormat="1" ht="31.5" customHeight="1">
      <c r="A42" s="106">
        <v>43</v>
      </c>
      <c r="B42" s="120" t="s">
        <v>409</v>
      </c>
      <c r="C42" s="41"/>
      <c r="D42" s="41"/>
      <c r="E42" s="41"/>
      <c r="F42" s="87" t="s">
        <v>309</v>
      </c>
      <c r="G42" s="87" t="s">
        <v>427</v>
      </c>
      <c r="H42" s="75">
        <v>7</v>
      </c>
      <c r="I42" s="76">
        <v>9500</v>
      </c>
      <c r="J42" s="119" t="s">
        <v>315</v>
      </c>
      <c r="K42" s="119">
        <v>4.2699999999999996</v>
      </c>
      <c r="L42" s="118"/>
      <c r="M42" s="108">
        <f t="shared" si="1"/>
        <v>66500</v>
      </c>
      <c r="N42" s="109"/>
      <c r="O42" s="110" t="s">
        <v>316</v>
      </c>
    </row>
    <row r="43" spans="1:15" s="20" customFormat="1" ht="31.5" customHeight="1">
      <c r="A43" s="106">
        <v>44</v>
      </c>
      <c r="B43" s="120" t="s">
        <v>225</v>
      </c>
      <c r="C43" s="41"/>
      <c r="D43" s="41"/>
      <c r="E43" s="41"/>
      <c r="F43" s="87" t="s">
        <v>381</v>
      </c>
      <c r="G43" s="87" t="s">
        <v>362</v>
      </c>
      <c r="H43" s="75">
        <v>3</v>
      </c>
      <c r="I43" s="76">
        <v>70000</v>
      </c>
      <c r="J43" s="119" t="s">
        <v>315</v>
      </c>
      <c r="K43" s="119">
        <v>4.2699999999999996</v>
      </c>
      <c r="L43" s="118"/>
      <c r="M43" s="108">
        <f t="shared" si="1"/>
        <v>210000</v>
      </c>
      <c r="N43" s="109"/>
      <c r="O43" s="110" t="s">
        <v>316</v>
      </c>
    </row>
    <row r="44" spans="1:15" s="20" customFormat="1" ht="31.5" customHeight="1">
      <c r="A44" s="106">
        <v>45</v>
      </c>
      <c r="B44" s="120" t="s">
        <v>226</v>
      </c>
      <c r="C44" s="41"/>
      <c r="D44" s="41"/>
      <c r="E44" s="41"/>
      <c r="F44" s="87" t="s">
        <v>381</v>
      </c>
      <c r="G44" s="87" t="s">
        <v>373</v>
      </c>
      <c r="H44" s="75">
        <v>1</v>
      </c>
      <c r="I44" s="76">
        <v>1300000</v>
      </c>
      <c r="J44" s="119" t="s">
        <v>315</v>
      </c>
      <c r="K44" s="119">
        <v>4.2699999999999996</v>
      </c>
      <c r="L44" s="118"/>
      <c r="M44" s="108">
        <f t="shared" si="1"/>
        <v>1300000</v>
      </c>
      <c r="N44" s="109"/>
      <c r="O44" s="110" t="s">
        <v>316</v>
      </c>
    </row>
    <row r="45" spans="1:15" s="20" customFormat="1" ht="31">
      <c r="A45" s="106">
        <v>47</v>
      </c>
      <c r="B45" s="120" t="s">
        <v>331</v>
      </c>
      <c r="C45" s="41"/>
      <c r="D45" s="41"/>
      <c r="E45" s="41"/>
      <c r="F45" s="87" t="s">
        <v>381</v>
      </c>
      <c r="G45" s="87" t="s">
        <v>428</v>
      </c>
      <c r="H45" s="75">
        <v>1</v>
      </c>
      <c r="I45" s="76">
        <v>73000</v>
      </c>
      <c r="J45" s="119" t="s">
        <v>315</v>
      </c>
      <c r="K45" s="119">
        <v>4.2699999999999996</v>
      </c>
      <c r="L45" s="118"/>
      <c r="M45" s="108">
        <f t="shared" si="1"/>
        <v>73000</v>
      </c>
      <c r="N45" s="109"/>
      <c r="O45" s="110" t="s">
        <v>316</v>
      </c>
    </row>
    <row r="46" spans="1:15" s="20" customFormat="1" ht="31.5" customHeight="1">
      <c r="A46" s="106">
        <v>48</v>
      </c>
      <c r="B46" s="120" t="s">
        <v>229</v>
      </c>
      <c r="C46" s="41"/>
      <c r="D46" s="41"/>
      <c r="E46" s="41"/>
      <c r="F46" s="87" t="s">
        <v>381</v>
      </c>
      <c r="G46" s="87" t="s">
        <v>429</v>
      </c>
      <c r="H46" s="75">
        <v>2</v>
      </c>
      <c r="I46" s="76">
        <v>199000</v>
      </c>
      <c r="J46" s="119" t="s">
        <v>315</v>
      </c>
      <c r="K46" s="119">
        <v>4.2699999999999996</v>
      </c>
      <c r="L46" s="118"/>
      <c r="M46" s="108">
        <f t="shared" si="1"/>
        <v>398000</v>
      </c>
      <c r="N46" s="109"/>
      <c r="O46" s="110" t="s">
        <v>316</v>
      </c>
    </row>
    <row r="47" spans="1:15" s="20" customFormat="1" ht="31.5" customHeight="1">
      <c r="A47" s="106">
        <v>46</v>
      </c>
      <c r="B47" s="120" t="s">
        <v>330</v>
      </c>
      <c r="C47" s="41"/>
      <c r="D47" s="41"/>
      <c r="E47" s="41"/>
      <c r="F47" s="87" t="s">
        <v>310</v>
      </c>
      <c r="G47" s="87" t="s">
        <v>374</v>
      </c>
      <c r="H47" s="75">
        <v>2</v>
      </c>
      <c r="I47" s="76">
        <v>6000</v>
      </c>
      <c r="J47" s="119" t="s">
        <v>315</v>
      </c>
      <c r="K47" s="119">
        <v>4.2699999999999996</v>
      </c>
      <c r="L47" s="118"/>
      <c r="M47" s="108">
        <f t="shared" si="1"/>
        <v>12000</v>
      </c>
      <c r="N47" s="109"/>
      <c r="O47" s="110" t="s">
        <v>316</v>
      </c>
    </row>
    <row r="48" spans="1:15" s="20" customFormat="1" ht="31.5" customHeight="1">
      <c r="A48" s="106">
        <v>49</v>
      </c>
      <c r="B48" s="120" t="s">
        <v>333</v>
      </c>
      <c r="C48" s="41"/>
      <c r="D48" s="41"/>
      <c r="E48" s="41"/>
      <c r="F48" s="87" t="s">
        <v>310</v>
      </c>
      <c r="G48" s="87" t="s">
        <v>375</v>
      </c>
      <c r="H48" s="75">
        <v>31</v>
      </c>
      <c r="I48" s="76">
        <v>650</v>
      </c>
      <c r="J48" s="119" t="s">
        <v>315</v>
      </c>
      <c r="K48" s="119">
        <v>4.2699999999999996</v>
      </c>
      <c r="L48" s="118"/>
      <c r="M48" s="108">
        <f t="shared" si="1"/>
        <v>20150</v>
      </c>
      <c r="N48" s="109"/>
      <c r="O48" s="110" t="s">
        <v>316</v>
      </c>
    </row>
    <row r="49" spans="1:15" s="20" customFormat="1" ht="31.5" customHeight="1">
      <c r="A49" s="106">
        <v>50</v>
      </c>
      <c r="B49" s="120" t="s">
        <v>231</v>
      </c>
      <c r="C49" s="41"/>
      <c r="D49" s="41"/>
      <c r="E49" s="41"/>
      <c r="F49" s="87" t="s">
        <v>310</v>
      </c>
      <c r="G49" s="87" t="s">
        <v>363</v>
      </c>
      <c r="H49" s="75">
        <v>10</v>
      </c>
      <c r="I49" s="76">
        <v>3000</v>
      </c>
      <c r="J49" s="119" t="s">
        <v>315</v>
      </c>
      <c r="K49" s="119">
        <v>4.2699999999999996</v>
      </c>
      <c r="L49" s="118"/>
      <c r="M49" s="108">
        <f t="shared" si="1"/>
        <v>30000</v>
      </c>
      <c r="N49" s="109"/>
      <c r="O49" s="110" t="s">
        <v>316</v>
      </c>
    </row>
    <row r="50" spans="1:15" s="20" customFormat="1" ht="31.5" customHeight="1">
      <c r="A50" s="106">
        <v>51</v>
      </c>
      <c r="B50" s="120" t="s">
        <v>332</v>
      </c>
      <c r="C50" s="41"/>
      <c r="D50" s="41"/>
      <c r="E50" s="41"/>
      <c r="F50" s="87" t="s">
        <v>311</v>
      </c>
      <c r="G50" s="87" t="s">
        <v>364</v>
      </c>
      <c r="H50" s="75">
        <v>7</v>
      </c>
      <c r="I50" s="76">
        <v>6000</v>
      </c>
      <c r="J50" s="119" t="s">
        <v>315</v>
      </c>
      <c r="K50" s="119">
        <v>4.2699999999999996</v>
      </c>
      <c r="L50" s="118"/>
      <c r="M50" s="108">
        <f t="shared" si="1"/>
        <v>42000</v>
      </c>
      <c r="N50" s="109"/>
      <c r="O50" s="110" t="s">
        <v>316</v>
      </c>
    </row>
    <row r="51" spans="1:15" s="20" customFormat="1" ht="31.5" customHeight="1">
      <c r="A51" s="106">
        <v>52</v>
      </c>
      <c r="B51" s="120" t="s">
        <v>233</v>
      </c>
      <c r="C51" s="41"/>
      <c r="D51" s="41"/>
      <c r="E51" s="41"/>
      <c r="F51" s="87" t="s">
        <v>310</v>
      </c>
      <c r="G51" s="87" t="s">
        <v>375</v>
      </c>
      <c r="H51" s="75">
        <v>40</v>
      </c>
      <c r="I51" s="76">
        <v>190</v>
      </c>
      <c r="J51" s="119" t="s">
        <v>315</v>
      </c>
      <c r="K51" s="119">
        <v>4.2699999999999996</v>
      </c>
      <c r="L51" s="118"/>
      <c r="M51" s="108">
        <f t="shared" si="1"/>
        <v>7600</v>
      </c>
      <c r="N51" s="109"/>
      <c r="O51" s="110" t="s">
        <v>316</v>
      </c>
    </row>
    <row r="52" spans="1:15" s="20" customFormat="1" ht="31.5" customHeight="1">
      <c r="A52" s="106">
        <v>53</v>
      </c>
      <c r="B52" s="120" t="s">
        <v>234</v>
      </c>
      <c r="C52" s="41"/>
      <c r="D52" s="41"/>
      <c r="E52" s="41"/>
      <c r="F52" s="87" t="s">
        <v>310</v>
      </c>
      <c r="G52" s="87" t="s">
        <v>375</v>
      </c>
      <c r="H52" s="75">
        <v>40</v>
      </c>
      <c r="I52" s="76">
        <v>190</v>
      </c>
      <c r="J52" s="119" t="s">
        <v>315</v>
      </c>
      <c r="K52" s="119">
        <v>4.2699999999999996</v>
      </c>
      <c r="L52" s="118"/>
      <c r="M52" s="108">
        <f t="shared" si="1"/>
        <v>7600</v>
      </c>
      <c r="N52" s="109"/>
      <c r="O52" s="110" t="s">
        <v>316</v>
      </c>
    </row>
    <row r="53" spans="1:15" s="20" customFormat="1" ht="31.5" customHeight="1">
      <c r="A53" s="106">
        <v>104</v>
      </c>
      <c r="B53" s="120" t="s">
        <v>411</v>
      </c>
      <c r="C53" s="41"/>
      <c r="D53" s="41"/>
      <c r="E53" s="41"/>
      <c r="F53" s="87" t="s">
        <v>310</v>
      </c>
      <c r="G53" s="87" t="s">
        <v>420</v>
      </c>
      <c r="H53" s="75">
        <v>6</v>
      </c>
      <c r="I53" s="92">
        <v>2500</v>
      </c>
      <c r="J53" s="119" t="s">
        <v>315</v>
      </c>
      <c r="K53" s="119">
        <v>4.2699999999999996</v>
      </c>
      <c r="L53" s="118"/>
      <c r="M53" s="108">
        <f t="shared" si="1"/>
        <v>15000</v>
      </c>
      <c r="N53" s="109"/>
      <c r="O53" s="110" t="s">
        <v>316</v>
      </c>
    </row>
    <row r="54" spans="1:15" s="20" customFormat="1" ht="31.5" customHeight="1">
      <c r="A54" s="106">
        <v>55</v>
      </c>
      <c r="B54" s="120" t="s">
        <v>236</v>
      </c>
      <c r="C54" s="41"/>
      <c r="D54" s="41"/>
      <c r="E54" s="41"/>
      <c r="F54" s="87" t="s">
        <v>310</v>
      </c>
      <c r="G54" s="87" t="s">
        <v>364</v>
      </c>
      <c r="H54" s="75">
        <v>23</v>
      </c>
      <c r="I54" s="76">
        <v>2500</v>
      </c>
      <c r="J54" s="119" t="s">
        <v>315</v>
      </c>
      <c r="K54" s="119">
        <v>4.2699999999999996</v>
      </c>
      <c r="L54" s="118"/>
      <c r="M54" s="108">
        <f t="shared" si="1"/>
        <v>57500</v>
      </c>
      <c r="N54" s="109"/>
      <c r="O54" s="110" t="s">
        <v>316</v>
      </c>
    </row>
    <row r="55" spans="1:15" s="20" customFormat="1" ht="31.5" customHeight="1">
      <c r="A55" s="106">
        <v>57</v>
      </c>
      <c r="B55" s="120" t="s">
        <v>238</v>
      </c>
      <c r="C55" s="41"/>
      <c r="D55" s="41"/>
      <c r="E55" s="41"/>
      <c r="F55" s="87" t="s">
        <v>310</v>
      </c>
      <c r="G55" s="87" t="s">
        <v>376</v>
      </c>
      <c r="H55" s="75">
        <v>1</v>
      </c>
      <c r="I55" s="76">
        <v>2500</v>
      </c>
      <c r="J55" s="119" t="s">
        <v>315</v>
      </c>
      <c r="K55" s="119">
        <v>4.2699999999999996</v>
      </c>
      <c r="L55" s="118"/>
      <c r="M55" s="108">
        <f t="shared" si="1"/>
        <v>2500</v>
      </c>
      <c r="N55" s="109"/>
      <c r="O55" s="110" t="s">
        <v>316</v>
      </c>
    </row>
    <row r="56" spans="1:15" s="20" customFormat="1" ht="31.5" customHeight="1">
      <c r="A56" s="106">
        <v>58</v>
      </c>
      <c r="B56" s="120" t="s">
        <v>239</v>
      </c>
      <c r="C56" s="41"/>
      <c r="D56" s="41"/>
      <c r="E56" s="41"/>
      <c r="F56" s="87" t="s">
        <v>309</v>
      </c>
      <c r="G56" s="87" t="s">
        <v>376</v>
      </c>
      <c r="H56" s="75">
        <v>1</v>
      </c>
      <c r="I56" s="76">
        <v>24000</v>
      </c>
      <c r="J56" s="119" t="s">
        <v>315</v>
      </c>
      <c r="K56" s="119">
        <v>4.2699999999999996</v>
      </c>
      <c r="L56" s="118"/>
      <c r="M56" s="108">
        <f t="shared" si="1"/>
        <v>24000</v>
      </c>
      <c r="N56" s="109"/>
      <c r="O56" s="110" t="s">
        <v>316</v>
      </c>
    </row>
    <row r="57" spans="1:15" s="20" customFormat="1" ht="31.5" customHeight="1">
      <c r="A57" s="106">
        <v>59</v>
      </c>
      <c r="B57" s="120" t="s">
        <v>396</v>
      </c>
      <c r="C57" s="41"/>
      <c r="D57" s="41"/>
      <c r="E57" s="41"/>
      <c r="F57" s="87" t="s">
        <v>381</v>
      </c>
      <c r="G57" s="87" t="s">
        <v>431</v>
      </c>
      <c r="H57" s="75">
        <v>1</v>
      </c>
      <c r="I57" s="76">
        <v>45000</v>
      </c>
      <c r="J57" s="119" t="s">
        <v>315</v>
      </c>
      <c r="K57" s="119">
        <v>4.2699999999999996</v>
      </c>
      <c r="L57" s="118"/>
      <c r="M57" s="108">
        <f t="shared" si="1"/>
        <v>45000</v>
      </c>
      <c r="N57" s="109"/>
      <c r="O57" s="110" t="s">
        <v>316</v>
      </c>
    </row>
    <row r="58" spans="1:15" s="20" customFormat="1" ht="31.5" customHeight="1">
      <c r="A58" s="106">
        <v>37</v>
      </c>
      <c r="B58" s="120" t="s">
        <v>467</v>
      </c>
      <c r="C58" s="41"/>
      <c r="D58" s="41"/>
      <c r="E58" s="41"/>
      <c r="F58" s="87" t="s">
        <v>310</v>
      </c>
      <c r="G58" s="87" t="s">
        <v>427</v>
      </c>
      <c r="H58" s="75">
        <v>18</v>
      </c>
      <c r="I58" s="76">
        <v>10000</v>
      </c>
      <c r="J58" s="119" t="s">
        <v>315</v>
      </c>
      <c r="K58" s="119">
        <v>4.2699999999999996</v>
      </c>
      <c r="L58" s="118"/>
      <c r="M58" s="108">
        <f t="shared" si="1"/>
        <v>180000</v>
      </c>
      <c r="N58" s="109"/>
      <c r="O58" s="110" t="s">
        <v>316</v>
      </c>
    </row>
    <row r="59" spans="1:15" s="20" customFormat="1" ht="31.5" customHeight="1">
      <c r="A59" s="106">
        <v>60</v>
      </c>
      <c r="B59" s="120" t="s">
        <v>335</v>
      </c>
      <c r="C59" s="41"/>
      <c r="D59" s="41"/>
      <c r="E59" s="41"/>
      <c r="F59" s="87" t="s">
        <v>311</v>
      </c>
      <c r="G59" s="87" t="s">
        <v>431</v>
      </c>
      <c r="H59" s="75">
        <v>1</v>
      </c>
      <c r="I59" s="76">
        <v>25000</v>
      </c>
      <c r="J59" s="119" t="s">
        <v>315</v>
      </c>
      <c r="K59" s="119">
        <v>4.2699999999999996</v>
      </c>
      <c r="L59" s="118"/>
      <c r="M59" s="108">
        <f t="shared" si="1"/>
        <v>25000</v>
      </c>
      <c r="N59" s="109"/>
      <c r="O59" s="110" t="s">
        <v>316</v>
      </c>
    </row>
    <row r="60" spans="1:15" s="20" customFormat="1" ht="31.5" customHeight="1">
      <c r="A60" s="106">
        <v>61</v>
      </c>
      <c r="B60" s="120" t="s">
        <v>397</v>
      </c>
      <c r="C60" s="41"/>
      <c r="D60" s="41"/>
      <c r="E60" s="41"/>
      <c r="F60" s="87" t="s">
        <v>310</v>
      </c>
      <c r="G60" s="87" t="s">
        <v>364</v>
      </c>
      <c r="H60" s="75">
        <v>1</v>
      </c>
      <c r="I60" s="76">
        <v>1200</v>
      </c>
      <c r="J60" s="119" t="s">
        <v>315</v>
      </c>
      <c r="K60" s="119">
        <v>4.2699999999999996</v>
      </c>
      <c r="L60" s="118"/>
      <c r="M60" s="108">
        <f t="shared" si="1"/>
        <v>1200</v>
      </c>
      <c r="N60" s="109"/>
      <c r="O60" s="110" t="s">
        <v>316</v>
      </c>
    </row>
    <row r="61" spans="1:15" s="20" customFormat="1" ht="30.75" customHeight="1">
      <c r="A61" s="106">
        <v>56</v>
      </c>
      <c r="B61" s="120" t="s">
        <v>334</v>
      </c>
      <c r="C61" s="41"/>
      <c r="D61" s="41"/>
      <c r="E61" s="41"/>
      <c r="F61" s="87" t="s">
        <v>381</v>
      </c>
      <c r="G61" s="87" t="s">
        <v>376</v>
      </c>
      <c r="H61" s="75">
        <v>1</v>
      </c>
      <c r="I61" s="76">
        <v>345000</v>
      </c>
      <c r="J61" s="119" t="s">
        <v>315</v>
      </c>
      <c r="K61" s="119">
        <v>4.2699999999999996</v>
      </c>
      <c r="L61" s="118"/>
      <c r="M61" s="108">
        <f t="shared" si="1"/>
        <v>345000</v>
      </c>
      <c r="N61" s="109"/>
      <c r="O61" s="110" t="s">
        <v>316</v>
      </c>
    </row>
    <row r="62" spans="1:15" s="20" customFormat="1" ht="31.5" customHeight="1">
      <c r="A62" s="106">
        <v>62</v>
      </c>
      <c r="B62" s="120" t="s">
        <v>398</v>
      </c>
      <c r="C62" s="41"/>
      <c r="D62" s="41"/>
      <c r="E62" s="41"/>
      <c r="F62" s="87" t="s">
        <v>311</v>
      </c>
      <c r="G62" s="87" t="s">
        <v>431</v>
      </c>
      <c r="H62" s="75">
        <v>1</v>
      </c>
      <c r="I62" s="92">
        <v>8000</v>
      </c>
      <c r="J62" s="119" t="s">
        <v>315</v>
      </c>
      <c r="K62" s="119">
        <v>4.2699999999999996</v>
      </c>
      <c r="L62" s="118"/>
      <c r="M62" s="108">
        <f t="shared" si="1"/>
        <v>8000</v>
      </c>
      <c r="N62" s="109"/>
      <c r="O62" s="110" t="s">
        <v>316</v>
      </c>
    </row>
    <row r="63" spans="1:15" s="20" customFormat="1" ht="31.5" customHeight="1">
      <c r="A63" s="106">
        <v>63</v>
      </c>
      <c r="B63" s="120" t="s">
        <v>336</v>
      </c>
      <c r="C63" s="41"/>
      <c r="D63" s="41"/>
      <c r="E63" s="41"/>
      <c r="F63" s="87" t="s">
        <v>309</v>
      </c>
      <c r="G63" s="87" t="s">
        <v>365</v>
      </c>
      <c r="H63" s="75">
        <v>2</v>
      </c>
      <c r="I63" s="76">
        <v>12500</v>
      </c>
      <c r="J63" s="119" t="s">
        <v>315</v>
      </c>
      <c r="K63" s="119">
        <v>4.2699999999999996</v>
      </c>
      <c r="L63" s="118"/>
      <c r="M63" s="108">
        <f t="shared" si="1"/>
        <v>25000</v>
      </c>
      <c r="N63" s="109"/>
      <c r="O63" s="110" t="s">
        <v>316</v>
      </c>
    </row>
    <row r="64" spans="1:15" s="20" customFormat="1" ht="33.75" customHeight="1">
      <c r="A64" s="106">
        <v>64</v>
      </c>
      <c r="B64" s="120" t="s">
        <v>245</v>
      </c>
      <c r="C64" s="41"/>
      <c r="D64" s="41"/>
      <c r="E64" s="41"/>
      <c r="F64" s="87" t="s">
        <v>381</v>
      </c>
      <c r="G64" s="87" t="s">
        <v>432</v>
      </c>
      <c r="H64" s="75">
        <v>4</v>
      </c>
      <c r="I64" s="76">
        <v>77000</v>
      </c>
      <c r="J64" s="119" t="s">
        <v>315</v>
      </c>
      <c r="K64" s="119">
        <v>4.2699999999999996</v>
      </c>
      <c r="L64" s="118"/>
      <c r="M64" s="108">
        <f t="shared" si="1"/>
        <v>308000</v>
      </c>
      <c r="N64" s="109"/>
      <c r="O64" s="110" t="s">
        <v>316</v>
      </c>
    </row>
    <row r="65" spans="1:15" s="20" customFormat="1" ht="31.5" customHeight="1">
      <c r="A65" s="106">
        <v>65</v>
      </c>
      <c r="B65" s="120" t="s">
        <v>246</v>
      </c>
      <c r="C65" s="41"/>
      <c r="D65" s="41"/>
      <c r="E65" s="41"/>
      <c r="F65" s="87" t="s">
        <v>311</v>
      </c>
      <c r="G65" s="87" t="s">
        <v>366</v>
      </c>
      <c r="H65" s="75">
        <v>2</v>
      </c>
      <c r="I65" s="76">
        <v>60</v>
      </c>
      <c r="J65" s="119" t="s">
        <v>315</v>
      </c>
      <c r="K65" s="119">
        <v>4.2699999999999996</v>
      </c>
      <c r="L65" s="118"/>
      <c r="M65" s="108">
        <f t="shared" ref="M65:M96" si="2">H65*I65</f>
        <v>120</v>
      </c>
      <c r="N65" s="109"/>
      <c r="O65" s="110" t="s">
        <v>316</v>
      </c>
    </row>
    <row r="66" spans="1:15" s="20" customFormat="1" ht="31.5" customHeight="1">
      <c r="A66" s="106">
        <v>66</v>
      </c>
      <c r="B66" s="120" t="s">
        <v>247</v>
      </c>
      <c r="C66" s="41"/>
      <c r="D66" s="41"/>
      <c r="E66" s="41"/>
      <c r="F66" s="87" t="s">
        <v>310</v>
      </c>
      <c r="G66" s="87" t="s">
        <v>367</v>
      </c>
      <c r="H66" s="75">
        <v>2</v>
      </c>
      <c r="I66" s="76">
        <v>3000</v>
      </c>
      <c r="J66" s="119" t="s">
        <v>315</v>
      </c>
      <c r="K66" s="119">
        <v>4.2699999999999996</v>
      </c>
      <c r="L66" s="118"/>
      <c r="M66" s="108">
        <f t="shared" si="2"/>
        <v>6000</v>
      </c>
      <c r="N66" s="109"/>
      <c r="O66" s="110" t="s">
        <v>316</v>
      </c>
    </row>
    <row r="67" spans="1:15" s="20" customFormat="1" ht="31.5" customHeight="1">
      <c r="A67" s="106">
        <v>67</v>
      </c>
      <c r="B67" s="120" t="s">
        <v>248</v>
      </c>
      <c r="C67" s="41"/>
      <c r="D67" s="41"/>
      <c r="E67" s="41"/>
      <c r="F67" s="87" t="s">
        <v>381</v>
      </c>
      <c r="G67" s="87" t="s">
        <v>368</v>
      </c>
      <c r="H67" s="75">
        <v>2</v>
      </c>
      <c r="I67" s="76">
        <v>85000</v>
      </c>
      <c r="J67" s="119" t="s">
        <v>315</v>
      </c>
      <c r="K67" s="119">
        <v>4.2699999999999996</v>
      </c>
      <c r="L67" s="118"/>
      <c r="M67" s="108">
        <f t="shared" si="2"/>
        <v>170000</v>
      </c>
      <c r="N67" s="109"/>
      <c r="O67" s="110" t="s">
        <v>316</v>
      </c>
    </row>
    <row r="68" spans="1:15" s="20" customFormat="1" ht="31.5" customHeight="1">
      <c r="A68" s="106">
        <v>68</v>
      </c>
      <c r="B68" s="120" t="s">
        <v>249</v>
      </c>
      <c r="C68" s="41"/>
      <c r="D68" s="41"/>
      <c r="E68" s="41"/>
      <c r="F68" s="87" t="s">
        <v>309</v>
      </c>
      <c r="G68" s="87" t="s">
        <v>377</v>
      </c>
      <c r="H68" s="75">
        <v>5</v>
      </c>
      <c r="I68" s="76">
        <v>5500</v>
      </c>
      <c r="J68" s="119" t="s">
        <v>315</v>
      </c>
      <c r="K68" s="119">
        <v>4.2699999999999996</v>
      </c>
      <c r="L68" s="118"/>
      <c r="M68" s="108">
        <f t="shared" si="2"/>
        <v>27500</v>
      </c>
      <c r="N68" s="109"/>
      <c r="O68" s="110" t="s">
        <v>316</v>
      </c>
    </row>
    <row r="69" spans="1:15" s="20" customFormat="1" ht="31.5" customHeight="1">
      <c r="A69" s="106">
        <v>70</v>
      </c>
      <c r="B69" s="120" t="s">
        <v>251</v>
      </c>
      <c r="C69" s="41"/>
      <c r="D69" s="41"/>
      <c r="E69" s="41"/>
      <c r="F69" s="87" t="s">
        <v>310</v>
      </c>
      <c r="G69" s="87" t="s">
        <v>377</v>
      </c>
      <c r="H69" s="75">
        <v>3</v>
      </c>
      <c r="I69" s="76">
        <v>650</v>
      </c>
      <c r="J69" s="119" t="s">
        <v>315</v>
      </c>
      <c r="K69" s="119">
        <v>4.2699999999999996</v>
      </c>
      <c r="L69" s="118"/>
      <c r="M69" s="108">
        <f t="shared" si="2"/>
        <v>1950</v>
      </c>
      <c r="N69" s="109"/>
      <c r="O69" s="110" t="s">
        <v>316</v>
      </c>
    </row>
    <row r="70" spans="1:15" s="20" customFormat="1" ht="31.5" customHeight="1">
      <c r="A70" s="106">
        <v>71</v>
      </c>
      <c r="B70" s="120" t="s">
        <v>252</v>
      </c>
      <c r="C70" s="41"/>
      <c r="D70" s="41"/>
      <c r="E70" s="41"/>
      <c r="F70" s="87" t="s">
        <v>310</v>
      </c>
      <c r="G70" s="87" t="s">
        <v>377</v>
      </c>
      <c r="H70" s="75">
        <v>3</v>
      </c>
      <c r="I70" s="76">
        <v>650</v>
      </c>
      <c r="J70" s="119" t="s">
        <v>315</v>
      </c>
      <c r="K70" s="119">
        <v>4.2699999999999996</v>
      </c>
      <c r="L70" s="118"/>
      <c r="M70" s="108">
        <f t="shared" si="2"/>
        <v>1950</v>
      </c>
      <c r="N70" s="109"/>
      <c r="O70" s="110" t="s">
        <v>316</v>
      </c>
    </row>
    <row r="71" spans="1:15" s="20" customFormat="1" ht="31.5" customHeight="1">
      <c r="A71" s="106">
        <v>72</v>
      </c>
      <c r="B71" s="120" t="s">
        <v>253</v>
      </c>
      <c r="C71" s="41"/>
      <c r="D71" s="41"/>
      <c r="E71" s="41"/>
      <c r="F71" s="87" t="s">
        <v>311</v>
      </c>
      <c r="G71" s="87" t="s">
        <v>377</v>
      </c>
      <c r="H71" s="75">
        <v>3</v>
      </c>
      <c r="I71" s="76">
        <v>650</v>
      </c>
      <c r="J71" s="119" t="s">
        <v>315</v>
      </c>
      <c r="K71" s="119">
        <v>4.2699999999999996</v>
      </c>
      <c r="L71" s="118"/>
      <c r="M71" s="108">
        <f t="shared" si="2"/>
        <v>1950</v>
      </c>
      <c r="N71" s="109"/>
      <c r="O71" s="110" t="s">
        <v>316</v>
      </c>
    </row>
    <row r="72" spans="1:15" s="20" customFormat="1" ht="31.5" customHeight="1">
      <c r="A72" s="106">
        <v>73</v>
      </c>
      <c r="B72" s="120" t="s">
        <v>254</v>
      </c>
      <c r="C72" s="41"/>
      <c r="D72" s="41"/>
      <c r="E72" s="41"/>
      <c r="F72" s="87" t="s">
        <v>311</v>
      </c>
      <c r="G72" s="87" t="s">
        <v>377</v>
      </c>
      <c r="H72" s="75">
        <v>3</v>
      </c>
      <c r="I72" s="76">
        <v>650</v>
      </c>
      <c r="J72" s="119" t="s">
        <v>315</v>
      </c>
      <c r="K72" s="119">
        <v>4.2699999999999996</v>
      </c>
      <c r="L72" s="118"/>
      <c r="M72" s="108">
        <f t="shared" si="2"/>
        <v>1950</v>
      </c>
      <c r="N72" s="109"/>
      <c r="O72" s="110" t="s">
        <v>316</v>
      </c>
    </row>
    <row r="73" spans="1:15" s="20" customFormat="1" ht="31.5" customHeight="1">
      <c r="A73" s="106">
        <v>74</v>
      </c>
      <c r="B73" s="120" t="s">
        <v>255</v>
      </c>
      <c r="C73" s="41"/>
      <c r="D73" s="41"/>
      <c r="E73" s="41"/>
      <c r="F73" s="87" t="s">
        <v>309</v>
      </c>
      <c r="G73" s="87" t="s">
        <v>377</v>
      </c>
      <c r="H73" s="75">
        <v>2</v>
      </c>
      <c r="I73" s="76">
        <v>17000</v>
      </c>
      <c r="J73" s="119" t="s">
        <v>315</v>
      </c>
      <c r="K73" s="119">
        <v>4.2699999999999996</v>
      </c>
      <c r="L73" s="118"/>
      <c r="M73" s="108">
        <f t="shared" si="2"/>
        <v>34000</v>
      </c>
      <c r="N73" s="109"/>
      <c r="O73" s="110" t="s">
        <v>316</v>
      </c>
    </row>
    <row r="74" spans="1:15" s="20" customFormat="1" ht="31.5" customHeight="1">
      <c r="A74" s="106">
        <v>75</v>
      </c>
      <c r="B74" s="120" t="s">
        <v>338</v>
      </c>
      <c r="C74" s="41"/>
      <c r="D74" s="41"/>
      <c r="E74" s="41"/>
      <c r="F74" s="87" t="s">
        <v>309</v>
      </c>
      <c r="G74" s="87" t="s">
        <v>369</v>
      </c>
      <c r="H74" s="75">
        <v>2</v>
      </c>
      <c r="I74" s="92">
        <v>19500</v>
      </c>
      <c r="J74" s="119" t="s">
        <v>315</v>
      </c>
      <c r="K74" s="119">
        <v>4.2699999999999996</v>
      </c>
      <c r="L74" s="118"/>
      <c r="M74" s="108">
        <f t="shared" si="2"/>
        <v>39000</v>
      </c>
      <c r="N74" s="109"/>
      <c r="O74" s="110" t="s">
        <v>316</v>
      </c>
    </row>
    <row r="75" spans="1:15" s="20" customFormat="1" ht="31.5" customHeight="1">
      <c r="A75" s="106">
        <v>76</v>
      </c>
      <c r="B75" s="120" t="s">
        <v>337</v>
      </c>
      <c r="C75" s="41"/>
      <c r="D75" s="41"/>
      <c r="E75" s="41"/>
      <c r="F75" s="87" t="s">
        <v>310</v>
      </c>
      <c r="G75" s="87" t="s">
        <v>433</v>
      </c>
      <c r="H75" s="75">
        <v>2</v>
      </c>
      <c r="I75" s="76">
        <v>19500</v>
      </c>
      <c r="J75" s="119" t="s">
        <v>315</v>
      </c>
      <c r="K75" s="119">
        <v>4.2699999999999996</v>
      </c>
      <c r="L75" s="118"/>
      <c r="M75" s="108">
        <f t="shared" si="2"/>
        <v>39000</v>
      </c>
      <c r="N75" s="109"/>
      <c r="O75" s="110" t="s">
        <v>316</v>
      </c>
    </row>
    <row r="76" spans="1:15" s="20" customFormat="1" ht="31.5" customHeight="1">
      <c r="A76" s="106">
        <v>77</v>
      </c>
      <c r="B76" s="120" t="s">
        <v>370</v>
      </c>
      <c r="C76" s="41"/>
      <c r="D76" s="41"/>
      <c r="E76" s="41"/>
      <c r="F76" s="87" t="s">
        <v>313</v>
      </c>
      <c r="G76" s="87" t="s">
        <v>434</v>
      </c>
      <c r="H76" s="75">
        <v>26</v>
      </c>
      <c r="I76" s="76">
        <v>1500</v>
      </c>
      <c r="J76" s="119" t="s">
        <v>315</v>
      </c>
      <c r="K76" s="119">
        <v>4.2699999999999996</v>
      </c>
      <c r="L76" s="118"/>
      <c r="M76" s="108">
        <f t="shared" si="2"/>
        <v>39000</v>
      </c>
      <c r="N76" s="109"/>
      <c r="O76" s="110" t="s">
        <v>316</v>
      </c>
    </row>
    <row r="77" spans="1:15" s="20" customFormat="1" ht="31.5" customHeight="1">
      <c r="A77" s="106">
        <v>78</v>
      </c>
      <c r="B77" s="120" t="s">
        <v>259</v>
      </c>
      <c r="C77" s="41"/>
      <c r="D77" s="41"/>
      <c r="E77" s="41"/>
      <c r="F77" s="87" t="s">
        <v>310</v>
      </c>
      <c r="G77" s="87" t="s">
        <v>435</v>
      </c>
      <c r="H77" s="75">
        <v>4</v>
      </c>
      <c r="I77" s="76">
        <v>4500</v>
      </c>
      <c r="J77" s="119" t="s">
        <v>315</v>
      </c>
      <c r="K77" s="119">
        <v>4.2699999999999996</v>
      </c>
      <c r="L77" s="118"/>
      <c r="M77" s="108">
        <f t="shared" si="2"/>
        <v>18000</v>
      </c>
      <c r="N77" s="109"/>
      <c r="O77" s="110" t="s">
        <v>316</v>
      </c>
    </row>
    <row r="78" spans="1:15" s="20" customFormat="1" ht="31.5" customHeight="1">
      <c r="A78" s="106">
        <v>79</v>
      </c>
      <c r="B78" s="120" t="s">
        <v>400</v>
      </c>
      <c r="C78" s="41"/>
      <c r="D78" s="41"/>
      <c r="E78" s="41"/>
      <c r="F78" s="87" t="s">
        <v>313</v>
      </c>
      <c r="G78" s="87" t="s">
        <v>435</v>
      </c>
      <c r="H78" s="75">
        <v>20</v>
      </c>
      <c r="I78" s="76">
        <v>1500</v>
      </c>
      <c r="J78" s="119" t="s">
        <v>315</v>
      </c>
      <c r="K78" s="119">
        <v>4.2699999999999996</v>
      </c>
      <c r="L78" s="118"/>
      <c r="M78" s="108">
        <f t="shared" si="2"/>
        <v>30000</v>
      </c>
      <c r="N78" s="109"/>
      <c r="O78" s="110" t="s">
        <v>316</v>
      </c>
    </row>
    <row r="79" spans="1:15" s="20" customFormat="1" ht="31.5" customHeight="1">
      <c r="A79" s="106">
        <v>80</v>
      </c>
      <c r="B79" s="120" t="s">
        <v>261</v>
      </c>
      <c r="C79" s="41"/>
      <c r="D79" s="41"/>
      <c r="E79" s="41"/>
      <c r="F79" s="87" t="s">
        <v>311</v>
      </c>
      <c r="G79" s="87" t="s">
        <v>436</v>
      </c>
      <c r="H79" s="75">
        <v>29</v>
      </c>
      <c r="I79" s="76">
        <v>220</v>
      </c>
      <c r="J79" s="119" t="s">
        <v>315</v>
      </c>
      <c r="K79" s="119">
        <v>4.2699999999999996</v>
      </c>
      <c r="L79" s="118"/>
      <c r="M79" s="108">
        <f t="shared" si="2"/>
        <v>6380</v>
      </c>
      <c r="N79" s="109"/>
      <c r="O79" s="110" t="s">
        <v>316</v>
      </c>
    </row>
    <row r="80" spans="1:15" s="20" customFormat="1" ht="31.5" customHeight="1">
      <c r="A80" s="106">
        <v>81</v>
      </c>
      <c r="B80" s="120" t="s">
        <v>262</v>
      </c>
      <c r="C80" s="41"/>
      <c r="D80" s="41"/>
      <c r="E80" s="41"/>
      <c r="F80" s="87" t="s">
        <v>310</v>
      </c>
      <c r="G80" s="87" t="s">
        <v>371</v>
      </c>
      <c r="H80" s="75">
        <v>2</v>
      </c>
      <c r="I80" s="76">
        <v>2500</v>
      </c>
      <c r="J80" s="119" t="s">
        <v>315</v>
      </c>
      <c r="K80" s="119">
        <v>4.2699999999999996</v>
      </c>
      <c r="L80" s="118"/>
      <c r="M80" s="108">
        <f t="shared" si="2"/>
        <v>5000</v>
      </c>
      <c r="N80" s="109"/>
      <c r="O80" s="110" t="s">
        <v>316</v>
      </c>
    </row>
    <row r="81" spans="1:15" s="20" customFormat="1" ht="31.5" customHeight="1">
      <c r="A81" s="106">
        <v>82</v>
      </c>
      <c r="B81" s="120" t="s">
        <v>339</v>
      </c>
      <c r="C81" s="41"/>
      <c r="D81" s="41"/>
      <c r="E81" s="41"/>
      <c r="F81" s="87" t="s">
        <v>310</v>
      </c>
      <c r="G81" s="87" t="s">
        <v>437</v>
      </c>
      <c r="H81" s="104">
        <v>14</v>
      </c>
      <c r="I81" s="76">
        <v>3500</v>
      </c>
      <c r="J81" s="119" t="s">
        <v>315</v>
      </c>
      <c r="K81" s="119">
        <v>4.2699999999999996</v>
      </c>
      <c r="L81" s="118"/>
      <c r="M81" s="108">
        <f t="shared" si="2"/>
        <v>49000</v>
      </c>
      <c r="N81" s="109"/>
      <c r="O81" s="110" t="s">
        <v>316</v>
      </c>
    </row>
    <row r="82" spans="1:15" s="20" customFormat="1" ht="31.5" customHeight="1">
      <c r="A82" s="106">
        <v>84</v>
      </c>
      <c r="B82" s="120" t="s">
        <v>265</v>
      </c>
      <c r="C82" s="41"/>
      <c r="D82" s="41"/>
      <c r="E82" s="41"/>
      <c r="F82" s="87" t="s">
        <v>309</v>
      </c>
      <c r="G82" s="87" t="s">
        <v>438</v>
      </c>
      <c r="H82" s="75">
        <v>1</v>
      </c>
      <c r="I82" s="76">
        <v>6400</v>
      </c>
      <c r="J82" s="119" t="s">
        <v>315</v>
      </c>
      <c r="K82" s="119">
        <v>4.2699999999999996</v>
      </c>
      <c r="L82" s="118"/>
      <c r="M82" s="108">
        <f t="shared" si="2"/>
        <v>6400</v>
      </c>
      <c r="N82" s="109"/>
      <c r="O82" s="110" t="s">
        <v>316</v>
      </c>
    </row>
    <row r="83" spans="1:15" s="20" customFormat="1" ht="31.5" customHeight="1">
      <c r="A83" s="106">
        <v>85</v>
      </c>
      <c r="B83" s="120" t="s">
        <v>266</v>
      </c>
      <c r="C83" s="41"/>
      <c r="D83" s="41"/>
      <c r="E83" s="41"/>
      <c r="F83" s="87" t="s">
        <v>310</v>
      </c>
      <c r="G83" s="87" t="s">
        <v>439</v>
      </c>
      <c r="H83" s="75">
        <v>5</v>
      </c>
      <c r="I83" s="76">
        <v>350</v>
      </c>
      <c r="J83" s="119" t="s">
        <v>315</v>
      </c>
      <c r="K83" s="119">
        <v>4.2699999999999996</v>
      </c>
      <c r="L83" s="118"/>
      <c r="M83" s="108">
        <f t="shared" si="2"/>
        <v>1750</v>
      </c>
      <c r="N83" s="109"/>
      <c r="O83" s="110" t="s">
        <v>316</v>
      </c>
    </row>
    <row r="84" spans="1:15" s="20" customFormat="1" ht="31.5" customHeight="1">
      <c r="A84" s="106">
        <v>87</v>
      </c>
      <c r="B84" s="120" t="s">
        <v>267</v>
      </c>
      <c r="C84" s="41"/>
      <c r="D84" s="41"/>
      <c r="E84" s="41"/>
      <c r="F84" s="87" t="s">
        <v>310</v>
      </c>
      <c r="G84" s="87" t="s">
        <v>439</v>
      </c>
      <c r="H84" s="75">
        <v>10</v>
      </c>
      <c r="I84" s="76">
        <v>6200</v>
      </c>
      <c r="J84" s="119" t="s">
        <v>315</v>
      </c>
      <c r="K84" s="119">
        <v>4.2699999999999996</v>
      </c>
      <c r="L84" s="118"/>
      <c r="M84" s="108">
        <f t="shared" si="2"/>
        <v>62000</v>
      </c>
      <c r="N84" s="109"/>
      <c r="O84" s="110" t="s">
        <v>316</v>
      </c>
    </row>
    <row r="85" spans="1:15" s="20" customFormat="1" ht="31.5" customHeight="1">
      <c r="A85" s="106">
        <v>86</v>
      </c>
      <c r="B85" s="120" t="s">
        <v>384</v>
      </c>
      <c r="C85" s="41"/>
      <c r="D85" s="41"/>
      <c r="E85" s="41"/>
      <c r="F85" s="87" t="s">
        <v>381</v>
      </c>
      <c r="G85" s="87" t="s">
        <v>440</v>
      </c>
      <c r="H85" s="75">
        <v>6</v>
      </c>
      <c r="I85" s="76">
        <v>2200</v>
      </c>
      <c r="J85" s="119" t="s">
        <v>315</v>
      </c>
      <c r="K85" s="119">
        <v>4.2699999999999996</v>
      </c>
      <c r="L85" s="118"/>
      <c r="M85" s="108">
        <f t="shared" si="2"/>
        <v>13200</v>
      </c>
      <c r="N85" s="109"/>
      <c r="O85" s="110" t="s">
        <v>316</v>
      </c>
    </row>
    <row r="86" spans="1:15" s="20" customFormat="1" ht="31.5" customHeight="1">
      <c r="A86" s="106">
        <v>88</v>
      </c>
      <c r="B86" s="120" t="s">
        <v>268</v>
      </c>
      <c r="C86" s="41"/>
      <c r="D86" s="41"/>
      <c r="E86" s="41"/>
      <c r="F86" s="87" t="s">
        <v>310</v>
      </c>
      <c r="G86" s="87" t="s">
        <v>439</v>
      </c>
      <c r="H86" s="75">
        <v>29</v>
      </c>
      <c r="I86" s="76">
        <v>90</v>
      </c>
      <c r="J86" s="119" t="s">
        <v>315</v>
      </c>
      <c r="K86" s="119">
        <v>4.2699999999999996</v>
      </c>
      <c r="L86" s="118"/>
      <c r="M86" s="108">
        <f t="shared" si="2"/>
        <v>2610</v>
      </c>
      <c r="N86" s="109"/>
      <c r="O86" s="110" t="s">
        <v>316</v>
      </c>
    </row>
    <row r="87" spans="1:15" s="20" customFormat="1" ht="31.5" customHeight="1">
      <c r="A87" s="106">
        <v>89</v>
      </c>
      <c r="B87" s="120" t="s">
        <v>343</v>
      </c>
      <c r="C87" s="41"/>
      <c r="D87" s="41"/>
      <c r="E87" s="41"/>
      <c r="F87" s="87" t="s">
        <v>310</v>
      </c>
      <c r="G87" s="87" t="s">
        <v>371</v>
      </c>
      <c r="H87" s="75">
        <v>1</v>
      </c>
      <c r="I87" s="76">
        <v>4500</v>
      </c>
      <c r="J87" s="119" t="s">
        <v>315</v>
      </c>
      <c r="K87" s="119">
        <v>4.2699999999999996</v>
      </c>
      <c r="L87" s="118"/>
      <c r="M87" s="108">
        <f t="shared" si="2"/>
        <v>4500</v>
      </c>
      <c r="N87" s="109"/>
      <c r="O87" s="110" t="s">
        <v>316</v>
      </c>
    </row>
    <row r="88" spans="1:15" s="20" customFormat="1" ht="31.5" customHeight="1">
      <c r="A88" s="106">
        <v>90</v>
      </c>
      <c r="B88" s="120" t="s">
        <v>379</v>
      </c>
      <c r="C88" s="41"/>
      <c r="D88" s="41"/>
      <c r="E88" s="41"/>
      <c r="F88" s="87" t="s">
        <v>310</v>
      </c>
      <c r="G88" s="87" t="s">
        <v>441</v>
      </c>
      <c r="H88" s="75">
        <v>3</v>
      </c>
      <c r="I88" s="76">
        <v>5500</v>
      </c>
      <c r="J88" s="119" t="s">
        <v>315</v>
      </c>
      <c r="K88" s="119">
        <v>4.2699999999999996</v>
      </c>
      <c r="L88" s="118"/>
      <c r="M88" s="108">
        <f t="shared" si="2"/>
        <v>16500</v>
      </c>
      <c r="N88" s="109"/>
      <c r="O88" s="110" t="s">
        <v>316</v>
      </c>
    </row>
    <row r="89" spans="1:15" s="20" customFormat="1" ht="31.5" customHeight="1">
      <c r="A89" s="106">
        <v>91</v>
      </c>
      <c r="B89" s="120" t="s">
        <v>270</v>
      </c>
      <c r="C89" s="41"/>
      <c r="D89" s="41"/>
      <c r="E89" s="41"/>
      <c r="F89" s="87" t="s">
        <v>310</v>
      </c>
      <c r="G89" s="87" t="s">
        <v>442</v>
      </c>
      <c r="H89" s="75">
        <v>6</v>
      </c>
      <c r="I89" s="76">
        <v>85000</v>
      </c>
      <c r="J89" s="119" t="s">
        <v>315</v>
      </c>
      <c r="K89" s="119">
        <v>4.2699999999999996</v>
      </c>
      <c r="L89" s="118"/>
      <c r="M89" s="108">
        <f t="shared" si="2"/>
        <v>510000</v>
      </c>
      <c r="N89" s="109"/>
      <c r="O89" s="110" t="s">
        <v>316</v>
      </c>
    </row>
    <row r="90" spans="1:15" s="20" customFormat="1" ht="31.5" customHeight="1">
      <c r="A90" s="106">
        <v>92</v>
      </c>
      <c r="B90" s="120" t="s">
        <v>383</v>
      </c>
      <c r="C90" s="41"/>
      <c r="D90" s="41"/>
      <c r="E90" s="41"/>
      <c r="F90" s="87" t="s">
        <v>381</v>
      </c>
      <c r="G90" s="87" t="s">
        <v>443</v>
      </c>
      <c r="H90" s="75">
        <v>4</v>
      </c>
      <c r="I90" s="76">
        <v>36000</v>
      </c>
      <c r="J90" s="119" t="s">
        <v>315</v>
      </c>
      <c r="K90" s="119">
        <v>4.2699999999999996</v>
      </c>
      <c r="L90" s="118"/>
      <c r="M90" s="108">
        <f t="shared" si="2"/>
        <v>144000</v>
      </c>
      <c r="N90" s="109"/>
      <c r="O90" s="110" t="s">
        <v>316</v>
      </c>
    </row>
    <row r="91" spans="1:15" s="20" customFormat="1" ht="31.5" customHeight="1">
      <c r="A91" s="106">
        <v>94</v>
      </c>
      <c r="B91" s="120" t="s">
        <v>402</v>
      </c>
      <c r="C91" s="41"/>
      <c r="D91" s="41"/>
      <c r="E91" s="41"/>
      <c r="F91" s="87" t="s">
        <v>310</v>
      </c>
      <c r="G91" s="87" t="s">
        <v>439</v>
      </c>
      <c r="H91" s="75">
        <v>9</v>
      </c>
      <c r="I91" s="76">
        <v>3800</v>
      </c>
      <c r="J91" s="119" t="s">
        <v>315</v>
      </c>
      <c r="K91" s="119">
        <v>4.2699999999999996</v>
      </c>
      <c r="L91" s="118"/>
      <c r="M91" s="108">
        <f t="shared" si="2"/>
        <v>34200</v>
      </c>
      <c r="N91" s="109"/>
      <c r="O91" s="110" t="s">
        <v>316</v>
      </c>
    </row>
    <row r="92" spans="1:15" s="20" customFormat="1" ht="31.5" customHeight="1">
      <c r="A92" s="106">
        <v>93</v>
      </c>
      <c r="B92" s="120" t="s">
        <v>271</v>
      </c>
      <c r="C92" s="41"/>
      <c r="D92" s="41"/>
      <c r="E92" s="41"/>
      <c r="F92" s="87" t="s">
        <v>310</v>
      </c>
      <c r="G92" s="87" t="s">
        <v>438</v>
      </c>
      <c r="H92" s="75">
        <v>21</v>
      </c>
      <c r="I92" s="76">
        <v>1500</v>
      </c>
      <c r="J92" s="119" t="s">
        <v>315</v>
      </c>
      <c r="K92" s="119">
        <v>4.2699999999999996</v>
      </c>
      <c r="L92" s="118"/>
      <c r="M92" s="108">
        <f t="shared" si="2"/>
        <v>31500</v>
      </c>
      <c r="N92" s="109"/>
      <c r="O92" s="110" t="s">
        <v>316</v>
      </c>
    </row>
    <row r="93" spans="1:15" s="20" customFormat="1" ht="31.5" customHeight="1">
      <c r="A93" s="106">
        <v>95</v>
      </c>
      <c r="B93" s="120" t="s">
        <v>406</v>
      </c>
      <c r="C93" s="41"/>
      <c r="D93" s="41"/>
      <c r="E93" s="41"/>
      <c r="F93" s="87" t="s">
        <v>310</v>
      </c>
      <c r="G93" s="87" t="s">
        <v>419</v>
      </c>
      <c r="H93" s="104">
        <v>6</v>
      </c>
      <c r="I93" s="92">
        <v>8000</v>
      </c>
      <c r="J93" s="119" t="s">
        <v>315</v>
      </c>
      <c r="K93" s="119">
        <v>4.2699999999999996</v>
      </c>
      <c r="L93" s="118"/>
      <c r="M93" s="108">
        <f t="shared" si="2"/>
        <v>48000</v>
      </c>
      <c r="N93" s="109"/>
      <c r="O93" s="110" t="s">
        <v>316</v>
      </c>
    </row>
    <row r="94" spans="1:15" s="20" customFormat="1" ht="31.5" customHeight="1">
      <c r="A94" s="106">
        <v>96</v>
      </c>
      <c r="B94" s="120" t="s">
        <v>403</v>
      </c>
      <c r="C94" s="41"/>
      <c r="D94" s="41"/>
      <c r="E94" s="41"/>
      <c r="F94" s="87" t="s">
        <v>381</v>
      </c>
      <c r="G94" s="87" t="s">
        <v>444</v>
      </c>
      <c r="H94" s="75">
        <v>2</v>
      </c>
      <c r="I94" s="76">
        <v>21000</v>
      </c>
      <c r="J94" s="119" t="s">
        <v>315</v>
      </c>
      <c r="K94" s="119">
        <v>4.2699999999999996</v>
      </c>
      <c r="L94" s="118"/>
      <c r="M94" s="108">
        <f t="shared" si="2"/>
        <v>42000</v>
      </c>
      <c r="N94" s="109"/>
      <c r="O94" s="110" t="s">
        <v>316</v>
      </c>
    </row>
    <row r="95" spans="1:15" s="105" customFormat="1" ht="31.5" customHeight="1">
      <c r="A95" s="106">
        <v>29</v>
      </c>
      <c r="B95" s="120" t="s">
        <v>466</v>
      </c>
      <c r="C95" s="41"/>
      <c r="D95" s="41"/>
      <c r="E95" s="41"/>
      <c r="F95" s="87" t="s">
        <v>381</v>
      </c>
      <c r="G95" s="87" t="s">
        <v>418</v>
      </c>
      <c r="H95" s="75">
        <v>1</v>
      </c>
      <c r="I95" s="76">
        <v>250000</v>
      </c>
      <c r="J95" s="119" t="s">
        <v>315</v>
      </c>
      <c r="K95" s="119">
        <v>4.2699999999999996</v>
      </c>
      <c r="L95" s="118"/>
      <c r="M95" s="108">
        <f t="shared" si="2"/>
        <v>250000</v>
      </c>
      <c r="N95" s="109"/>
      <c r="O95" s="110" t="s">
        <v>316</v>
      </c>
    </row>
    <row r="96" spans="1:15" s="20" customFormat="1" ht="31.5" customHeight="1">
      <c r="A96" s="106">
        <v>97</v>
      </c>
      <c r="B96" s="120" t="s">
        <v>275</v>
      </c>
      <c r="C96" s="41"/>
      <c r="D96" s="41"/>
      <c r="E96" s="41"/>
      <c r="F96" s="87" t="s">
        <v>310</v>
      </c>
      <c r="G96" s="87" t="s">
        <v>444</v>
      </c>
      <c r="H96" s="75">
        <v>2</v>
      </c>
      <c r="I96" s="76">
        <v>750</v>
      </c>
      <c r="J96" s="119" t="s">
        <v>315</v>
      </c>
      <c r="K96" s="119">
        <v>4.2699999999999996</v>
      </c>
      <c r="L96" s="118"/>
      <c r="M96" s="108">
        <f t="shared" si="2"/>
        <v>1500</v>
      </c>
      <c r="N96" s="109"/>
      <c r="O96" s="110" t="s">
        <v>316</v>
      </c>
    </row>
    <row r="97" spans="1:15" s="20" customFormat="1" ht="31.5" customHeight="1">
      <c r="A97" s="106">
        <v>98</v>
      </c>
      <c r="B97" s="120" t="s">
        <v>276</v>
      </c>
      <c r="C97" s="41"/>
      <c r="D97" s="41"/>
      <c r="E97" s="41"/>
      <c r="F97" s="87" t="s">
        <v>309</v>
      </c>
      <c r="G97" s="87" t="s">
        <v>445</v>
      </c>
      <c r="H97" s="75">
        <v>2</v>
      </c>
      <c r="I97" s="76">
        <v>25000</v>
      </c>
      <c r="J97" s="119" t="s">
        <v>315</v>
      </c>
      <c r="K97" s="119">
        <v>4.2699999999999996</v>
      </c>
      <c r="L97" s="118"/>
      <c r="M97" s="108">
        <f t="shared" ref="M97:M132" si="3">H97*I97</f>
        <v>50000</v>
      </c>
      <c r="N97" s="109"/>
      <c r="O97" s="110" t="s">
        <v>316</v>
      </c>
    </row>
    <row r="98" spans="1:15" s="20" customFormat="1" ht="31.5" customHeight="1">
      <c r="A98" s="106">
        <v>99</v>
      </c>
      <c r="B98" s="120" t="s">
        <v>412</v>
      </c>
      <c r="C98" s="41"/>
      <c r="D98" s="41"/>
      <c r="E98" s="41"/>
      <c r="F98" s="87" t="s">
        <v>309</v>
      </c>
      <c r="G98" s="87" t="s">
        <v>445</v>
      </c>
      <c r="H98" s="75">
        <v>2</v>
      </c>
      <c r="I98" s="76">
        <v>9500</v>
      </c>
      <c r="J98" s="119" t="s">
        <v>315</v>
      </c>
      <c r="K98" s="119">
        <v>4.2699999999999996</v>
      </c>
      <c r="L98" s="118"/>
      <c r="M98" s="108">
        <f t="shared" si="3"/>
        <v>19000</v>
      </c>
      <c r="N98" s="109"/>
      <c r="O98" s="110" t="s">
        <v>316</v>
      </c>
    </row>
    <row r="99" spans="1:15" s="20" customFormat="1" ht="31.5" customHeight="1">
      <c r="A99" s="106">
        <v>100</v>
      </c>
      <c r="B99" s="120" t="s">
        <v>410</v>
      </c>
      <c r="C99" s="41"/>
      <c r="D99" s="41"/>
      <c r="E99" s="41"/>
      <c r="F99" s="87" t="s">
        <v>310</v>
      </c>
      <c r="G99" s="87" t="s">
        <v>446</v>
      </c>
      <c r="H99" s="75">
        <v>9</v>
      </c>
      <c r="I99" s="76">
        <v>1700</v>
      </c>
      <c r="J99" s="119" t="s">
        <v>315</v>
      </c>
      <c r="K99" s="119">
        <v>4.2699999999999996</v>
      </c>
      <c r="L99" s="118"/>
      <c r="M99" s="108">
        <f t="shared" si="3"/>
        <v>15300</v>
      </c>
      <c r="N99" s="109"/>
      <c r="O99" s="110" t="s">
        <v>316</v>
      </c>
    </row>
    <row r="100" spans="1:15" s="20" customFormat="1" ht="31.5" customHeight="1">
      <c r="A100" s="106">
        <v>54</v>
      </c>
      <c r="B100" s="120" t="s">
        <v>405</v>
      </c>
      <c r="C100" s="41"/>
      <c r="D100" s="41"/>
      <c r="E100" s="41"/>
      <c r="F100" s="87" t="s">
        <v>310</v>
      </c>
      <c r="G100" s="87" t="s">
        <v>430</v>
      </c>
      <c r="H100" s="75">
        <v>1</v>
      </c>
      <c r="I100" s="76">
        <v>40000</v>
      </c>
      <c r="J100" s="119" t="s">
        <v>315</v>
      </c>
      <c r="K100" s="119">
        <v>4.2699999999999996</v>
      </c>
      <c r="L100" s="118"/>
      <c r="M100" s="108">
        <f t="shared" si="3"/>
        <v>40000</v>
      </c>
      <c r="N100" s="109"/>
      <c r="O100" s="110" t="s">
        <v>316</v>
      </c>
    </row>
    <row r="101" spans="1:15" s="20" customFormat="1" ht="31.5" customHeight="1">
      <c r="A101" s="106">
        <v>101</v>
      </c>
      <c r="B101" s="120" t="s">
        <v>344</v>
      </c>
      <c r="C101" s="41"/>
      <c r="D101" s="41"/>
      <c r="E101" s="41"/>
      <c r="F101" s="87" t="s">
        <v>310</v>
      </c>
      <c r="G101" s="87" t="s">
        <v>447</v>
      </c>
      <c r="H101" s="75">
        <v>1</v>
      </c>
      <c r="I101" s="76">
        <v>18000</v>
      </c>
      <c r="J101" s="119" t="s">
        <v>315</v>
      </c>
      <c r="K101" s="119">
        <v>4.2699999999999996</v>
      </c>
      <c r="L101" s="118"/>
      <c r="M101" s="108">
        <f t="shared" si="3"/>
        <v>18000</v>
      </c>
      <c r="N101" s="109"/>
      <c r="O101" s="110" t="s">
        <v>316</v>
      </c>
    </row>
    <row r="102" spans="1:15" s="20" customFormat="1" ht="31.5" customHeight="1">
      <c r="A102" s="106">
        <v>102</v>
      </c>
      <c r="B102" s="120" t="s">
        <v>280</v>
      </c>
      <c r="C102" s="41"/>
      <c r="D102" s="41"/>
      <c r="E102" s="41"/>
      <c r="F102" s="87" t="s">
        <v>311</v>
      </c>
      <c r="G102" s="87" t="s">
        <v>448</v>
      </c>
      <c r="H102" s="75">
        <v>9</v>
      </c>
      <c r="I102" s="76">
        <v>6800</v>
      </c>
      <c r="J102" s="119" t="s">
        <v>315</v>
      </c>
      <c r="K102" s="119">
        <v>4.2699999999999996</v>
      </c>
      <c r="L102" s="118"/>
      <c r="M102" s="108">
        <f t="shared" si="3"/>
        <v>61200</v>
      </c>
      <c r="N102" s="109"/>
      <c r="O102" s="110" t="s">
        <v>316</v>
      </c>
    </row>
    <row r="103" spans="1:15" s="20" customFormat="1" ht="31.5" customHeight="1">
      <c r="A103" s="106">
        <v>103</v>
      </c>
      <c r="B103" s="120" t="s">
        <v>345</v>
      </c>
      <c r="C103" s="41"/>
      <c r="D103" s="41"/>
      <c r="E103" s="41"/>
      <c r="F103" s="87" t="s">
        <v>311</v>
      </c>
      <c r="G103" s="87" t="s">
        <v>448</v>
      </c>
      <c r="H103" s="75">
        <v>4</v>
      </c>
      <c r="I103" s="76">
        <v>11000</v>
      </c>
      <c r="J103" s="119" t="s">
        <v>315</v>
      </c>
      <c r="K103" s="119">
        <v>4.2699999999999996</v>
      </c>
      <c r="L103" s="118"/>
      <c r="M103" s="108">
        <f t="shared" si="3"/>
        <v>44000</v>
      </c>
      <c r="N103" s="109"/>
      <c r="O103" s="110" t="s">
        <v>316</v>
      </c>
    </row>
    <row r="104" spans="1:15" s="20" customFormat="1" ht="31.5" customHeight="1">
      <c r="A104" s="106">
        <v>105</v>
      </c>
      <c r="B104" s="120" t="s">
        <v>346</v>
      </c>
      <c r="C104" s="41"/>
      <c r="D104" s="41"/>
      <c r="E104" s="41"/>
      <c r="F104" s="87" t="s">
        <v>310</v>
      </c>
      <c r="G104" s="87" t="s">
        <v>449</v>
      </c>
      <c r="H104" s="75">
        <v>1</v>
      </c>
      <c r="I104" s="76">
        <v>1500</v>
      </c>
      <c r="J104" s="119" t="s">
        <v>315</v>
      </c>
      <c r="K104" s="119">
        <v>4.2699999999999996</v>
      </c>
      <c r="L104" s="118"/>
      <c r="M104" s="108">
        <f t="shared" si="3"/>
        <v>1500</v>
      </c>
      <c r="N104" s="109"/>
      <c r="O104" s="110" t="s">
        <v>316</v>
      </c>
    </row>
    <row r="105" spans="1:15" s="20" customFormat="1" ht="32.25" customHeight="1">
      <c r="A105" s="106">
        <v>106</v>
      </c>
      <c r="B105" s="120" t="s">
        <v>284</v>
      </c>
      <c r="C105" s="41"/>
      <c r="D105" s="41"/>
      <c r="E105" s="41"/>
      <c r="F105" s="87" t="s">
        <v>311</v>
      </c>
      <c r="G105" s="87" t="s">
        <v>450</v>
      </c>
      <c r="H105" s="75">
        <v>1</v>
      </c>
      <c r="I105" s="76">
        <v>650000</v>
      </c>
      <c r="J105" s="119" t="s">
        <v>315</v>
      </c>
      <c r="K105" s="119">
        <v>4.2699999999999996</v>
      </c>
      <c r="L105" s="118"/>
      <c r="M105" s="108">
        <f t="shared" si="3"/>
        <v>650000</v>
      </c>
      <c r="N105" s="109"/>
      <c r="O105" s="110" t="s">
        <v>316</v>
      </c>
    </row>
    <row r="106" spans="1:15" s="20" customFormat="1" ht="31.5" customHeight="1">
      <c r="A106" s="106">
        <v>107</v>
      </c>
      <c r="B106" s="120" t="s">
        <v>392</v>
      </c>
      <c r="C106" s="41"/>
      <c r="D106" s="41"/>
      <c r="E106" s="41"/>
      <c r="F106" s="87" t="s">
        <v>310</v>
      </c>
      <c r="G106" s="87" t="s">
        <v>450</v>
      </c>
      <c r="H106" s="104">
        <v>10</v>
      </c>
      <c r="I106" s="76">
        <v>350</v>
      </c>
      <c r="J106" s="119" t="s">
        <v>315</v>
      </c>
      <c r="K106" s="119">
        <v>4.2699999999999996</v>
      </c>
      <c r="L106" s="118"/>
      <c r="M106" s="108">
        <f t="shared" si="3"/>
        <v>3500</v>
      </c>
      <c r="N106" s="109"/>
      <c r="O106" s="110" t="s">
        <v>316</v>
      </c>
    </row>
    <row r="107" spans="1:15" s="20" customFormat="1" ht="31.5" customHeight="1">
      <c r="A107" s="106">
        <v>108</v>
      </c>
      <c r="B107" s="120" t="s">
        <v>382</v>
      </c>
      <c r="C107" s="41"/>
      <c r="D107" s="41"/>
      <c r="E107" s="41"/>
      <c r="F107" s="87" t="s">
        <v>310</v>
      </c>
      <c r="G107" s="87" t="s">
        <v>440</v>
      </c>
      <c r="H107" s="104">
        <v>100</v>
      </c>
      <c r="I107" s="76">
        <v>200</v>
      </c>
      <c r="J107" s="119" t="s">
        <v>315</v>
      </c>
      <c r="K107" s="119">
        <v>4.2699999999999996</v>
      </c>
      <c r="L107" s="118"/>
      <c r="M107" s="108">
        <f t="shared" si="3"/>
        <v>20000</v>
      </c>
      <c r="N107" s="109"/>
      <c r="O107" s="110" t="s">
        <v>316</v>
      </c>
    </row>
    <row r="108" spans="1:15" s="20" customFormat="1" ht="31.5" customHeight="1">
      <c r="A108" s="106">
        <v>109</v>
      </c>
      <c r="B108" s="120" t="s">
        <v>393</v>
      </c>
      <c r="C108" s="41"/>
      <c r="D108" s="41"/>
      <c r="E108" s="41"/>
      <c r="F108" s="87" t="s">
        <v>381</v>
      </c>
      <c r="G108" s="87" t="s">
        <v>451</v>
      </c>
      <c r="H108" s="75">
        <v>6</v>
      </c>
      <c r="I108" s="92">
        <v>7000</v>
      </c>
      <c r="J108" s="119" t="s">
        <v>315</v>
      </c>
      <c r="K108" s="119">
        <v>4.2699999999999996</v>
      </c>
      <c r="L108" s="118"/>
      <c r="M108" s="108">
        <f t="shared" si="3"/>
        <v>42000</v>
      </c>
      <c r="N108" s="109"/>
      <c r="O108" s="110" t="s">
        <v>316</v>
      </c>
    </row>
    <row r="109" spans="1:15" s="20" customFormat="1" ht="31.5" customHeight="1">
      <c r="A109" s="106">
        <v>110</v>
      </c>
      <c r="B109" s="120" t="s">
        <v>287</v>
      </c>
      <c r="C109" s="41"/>
      <c r="D109" s="41"/>
      <c r="E109" s="41"/>
      <c r="F109" s="87" t="s">
        <v>309</v>
      </c>
      <c r="G109" s="87" t="s">
        <v>450</v>
      </c>
      <c r="H109" s="75">
        <v>5</v>
      </c>
      <c r="I109" s="76">
        <v>14000</v>
      </c>
      <c r="J109" s="119" t="s">
        <v>315</v>
      </c>
      <c r="K109" s="119">
        <v>4.2699999999999996</v>
      </c>
      <c r="L109" s="118"/>
      <c r="M109" s="108">
        <f t="shared" si="3"/>
        <v>70000</v>
      </c>
      <c r="N109" s="109"/>
      <c r="O109" s="110" t="s">
        <v>316</v>
      </c>
    </row>
    <row r="110" spans="1:15" s="20" customFormat="1" ht="31.5" customHeight="1">
      <c r="A110" s="106">
        <v>117</v>
      </c>
      <c r="B110" s="120" t="s">
        <v>380</v>
      </c>
      <c r="C110" s="41"/>
      <c r="D110" s="41"/>
      <c r="E110" s="41"/>
      <c r="F110" s="113" t="s">
        <v>381</v>
      </c>
      <c r="G110" s="87" t="s">
        <v>449</v>
      </c>
      <c r="H110" s="75">
        <v>2</v>
      </c>
      <c r="I110" s="76">
        <v>70000</v>
      </c>
      <c r="J110" s="119" t="s">
        <v>315</v>
      </c>
      <c r="K110" s="119">
        <v>4.2699999999999996</v>
      </c>
      <c r="L110" s="118"/>
      <c r="M110" s="108">
        <f t="shared" si="3"/>
        <v>140000</v>
      </c>
      <c r="N110" s="109"/>
      <c r="O110" s="110" t="s">
        <v>316</v>
      </c>
    </row>
    <row r="111" spans="1:15" s="20" customFormat="1" ht="31.5" customHeight="1">
      <c r="A111" s="106">
        <v>111</v>
      </c>
      <c r="B111" s="120" t="s">
        <v>347</v>
      </c>
      <c r="C111" s="41"/>
      <c r="D111" s="41"/>
      <c r="E111" s="41"/>
      <c r="F111" s="87" t="s">
        <v>309</v>
      </c>
      <c r="G111" s="87" t="s">
        <v>452</v>
      </c>
      <c r="H111" s="75">
        <v>1</v>
      </c>
      <c r="I111" s="76">
        <v>19000</v>
      </c>
      <c r="J111" s="119" t="s">
        <v>315</v>
      </c>
      <c r="K111" s="119">
        <v>4.2699999999999996</v>
      </c>
      <c r="L111" s="118"/>
      <c r="M111" s="108">
        <f t="shared" si="3"/>
        <v>19000</v>
      </c>
      <c r="N111" s="109"/>
      <c r="O111" s="110" t="s">
        <v>316</v>
      </c>
    </row>
    <row r="112" spans="1:15" s="20" customFormat="1" ht="31.5" customHeight="1">
      <c r="A112" s="106">
        <v>112</v>
      </c>
      <c r="B112" s="120" t="s">
        <v>413</v>
      </c>
      <c r="C112" s="41"/>
      <c r="D112" s="41"/>
      <c r="E112" s="41"/>
      <c r="F112" s="87" t="s">
        <v>311</v>
      </c>
      <c r="G112" s="87" t="s">
        <v>453</v>
      </c>
      <c r="H112" s="75">
        <v>4</v>
      </c>
      <c r="I112" s="76">
        <v>350</v>
      </c>
      <c r="J112" s="119" t="s">
        <v>315</v>
      </c>
      <c r="K112" s="119">
        <v>4.2699999999999996</v>
      </c>
      <c r="L112" s="118"/>
      <c r="M112" s="108">
        <f t="shared" si="3"/>
        <v>1400</v>
      </c>
      <c r="N112" s="109"/>
      <c r="O112" s="110" t="s">
        <v>316</v>
      </c>
    </row>
    <row r="113" spans="1:15" s="20" customFormat="1" ht="31.5" customHeight="1">
      <c r="A113" s="106">
        <v>113</v>
      </c>
      <c r="B113" s="120" t="s">
        <v>414</v>
      </c>
      <c r="C113" s="41"/>
      <c r="D113" s="41"/>
      <c r="E113" s="41"/>
      <c r="F113" s="87" t="s">
        <v>311</v>
      </c>
      <c r="G113" s="87" t="s">
        <v>453</v>
      </c>
      <c r="H113" s="75">
        <v>20</v>
      </c>
      <c r="I113" s="76">
        <v>150</v>
      </c>
      <c r="J113" s="119" t="s">
        <v>315</v>
      </c>
      <c r="K113" s="119">
        <v>4.2699999999999996</v>
      </c>
      <c r="L113" s="118"/>
      <c r="M113" s="108">
        <f t="shared" si="3"/>
        <v>3000</v>
      </c>
      <c r="N113" s="109"/>
      <c r="O113" s="110" t="s">
        <v>316</v>
      </c>
    </row>
    <row r="114" spans="1:15" s="20" customFormat="1" ht="31.5" customHeight="1">
      <c r="A114" s="106">
        <v>114</v>
      </c>
      <c r="B114" s="120" t="s">
        <v>348</v>
      </c>
      <c r="C114" s="41"/>
      <c r="D114" s="41"/>
      <c r="E114" s="41"/>
      <c r="F114" s="87" t="s">
        <v>309</v>
      </c>
      <c r="G114" s="87" t="s">
        <v>453</v>
      </c>
      <c r="H114" s="75">
        <v>2</v>
      </c>
      <c r="I114" s="76">
        <v>6500</v>
      </c>
      <c r="J114" s="119" t="s">
        <v>315</v>
      </c>
      <c r="K114" s="119">
        <v>4.2699999999999996</v>
      </c>
      <c r="L114" s="118"/>
      <c r="M114" s="108">
        <f t="shared" si="3"/>
        <v>13000</v>
      </c>
      <c r="N114" s="109"/>
      <c r="O114" s="110" t="s">
        <v>316</v>
      </c>
    </row>
    <row r="115" spans="1:15" s="20" customFormat="1" ht="31.5" customHeight="1">
      <c r="A115" s="106">
        <v>115</v>
      </c>
      <c r="B115" s="120" t="s">
        <v>349</v>
      </c>
      <c r="C115" s="41"/>
      <c r="D115" s="41"/>
      <c r="E115" s="41"/>
      <c r="F115" s="87" t="s">
        <v>311</v>
      </c>
      <c r="G115" s="87" t="s">
        <v>446</v>
      </c>
      <c r="H115" s="75">
        <v>60</v>
      </c>
      <c r="I115" s="76">
        <v>450</v>
      </c>
      <c r="J115" s="119" t="s">
        <v>315</v>
      </c>
      <c r="K115" s="119">
        <v>4.2699999999999996</v>
      </c>
      <c r="L115" s="118"/>
      <c r="M115" s="108">
        <f t="shared" si="3"/>
        <v>27000</v>
      </c>
      <c r="N115" s="109"/>
      <c r="O115" s="110" t="s">
        <v>316</v>
      </c>
    </row>
    <row r="116" spans="1:15" s="20" customFormat="1" ht="31.5" customHeight="1">
      <c r="A116" s="106">
        <v>116</v>
      </c>
      <c r="B116" s="120" t="s">
        <v>415</v>
      </c>
      <c r="C116" s="41"/>
      <c r="D116" s="41"/>
      <c r="E116" s="41"/>
      <c r="F116" s="87" t="s">
        <v>309</v>
      </c>
      <c r="G116" s="87" t="s">
        <v>452</v>
      </c>
      <c r="H116" s="75">
        <v>4</v>
      </c>
      <c r="I116" s="76">
        <v>5500</v>
      </c>
      <c r="J116" s="119" t="s">
        <v>315</v>
      </c>
      <c r="K116" s="119">
        <v>4.2699999999999996</v>
      </c>
      <c r="L116" s="118"/>
      <c r="M116" s="108">
        <f t="shared" si="3"/>
        <v>22000</v>
      </c>
      <c r="N116" s="109"/>
      <c r="O116" s="110" t="s">
        <v>316</v>
      </c>
    </row>
    <row r="117" spans="1:15" s="20" customFormat="1" ht="31.5" customHeight="1">
      <c r="A117" s="106">
        <v>118</v>
      </c>
      <c r="B117" s="120" t="s">
        <v>390</v>
      </c>
      <c r="C117" s="41"/>
      <c r="D117" s="41"/>
      <c r="E117" s="41"/>
      <c r="F117" s="87" t="s">
        <v>309</v>
      </c>
      <c r="G117" s="87" t="s">
        <v>454</v>
      </c>
      <c r="H117" s="75">
        <v>2</v>
      </c>
      <c r="I117" s="76">
        <v>6500</v>
      </c>
      <c r="J117" s="119" t="s">
        <v>315</v>
      </c>
      <c r="K117" s="119">
        <v>4.2699999999999996</v>
      </c>
      <c r="L117" s="118"/>
      <c r="M117" s="108">
        <f t="shared" si="3"/>
        <v>13000</v>
      </c>
      <c r="N117" s="109"/>
      <c r="O117" s="110" t="s">
        <v>316</v>
      </c>
    </row>
    <row r="118" spans="1:15" s="20" customFormat="1" ht="31.5" customHeight="1">
      <c r="A118" s="106">
        <v>119</v>
      </c>
      <c r="B118" s="120" t="s">
        <v>296</v>
      </c>
      <c r="C118" s="41"/>
      <c r="D118" s="41"/>
      <c r="E118" s="41"/>
      <c r="F118" s="87" t="s">
        <v>309</v>
      </c>
      <c r="G118" s="87" t="s">
        <v>451</v>
      </c>
      <c r="H118" s="75">
        <v>2</v>
      </c>
      <c r="I118" s="76">
        <v>1300</v>
      </c>
      <c r="J118" s="119" t="s">
        <v>315</v>
      </c>
      <c r="K118" s="119">
        <v>4.2699999999999996</v>
      </c>
      <c r="L118" s="118"/>
      <c r="M118" s="108">
        <f t="shared" si="3"/>
        <v>2600</v>
      </c>
      <c r="N118" s="109"/>
      <c r="O118" s="110" t="s">
        <v>316</v>
      </c>
    </row>
    <row r="119" spans="1:15" s="20" customFormat="1" ht="31.5" customHeight="1">
      <c r="A119" s="106">
        <v>120</v>
      </c>
      <c r="B119" s="120" t="s">
        <v>297</v>
      </c>
      <c r="C119" s="41"/>
      <c r="D119" s="41"/>
      <c r="E119" s="41"/>
      <c r="F119" s="87" t="s">
        <v>312</v>
      </c>
      <c r="G119" s="87" t="s">
        <v>455</v>
      </c>
      <c r="H119" s="75">
        <v>1</v>
      </c>
      <c r="I119" s="76">
        <v>335000</v>
      </c>
      <c r="J119" s="119" t="s">
        <v>315</v>
      </c>
      <c r="K119" s="119">
        <v>4.2699999999999996</v>
      </c>
      <c r="L119" s="118"/>
      <c r="M119" s="108">
        <f t="shared" si="3"/>
        <v>335000</v>
      </c>
      <c r="N119" s="109"/>
      <c r="O119" s="110" t="s">
        <v>316</v>
      </c>
    </row>
    <row r="120" spans="1:15" s="20" customFormat="1" ht="31.5" customHeight="1">
      <c r="A120" s="106">
        <v>121</v>
      </c>
      <c r="B120" s="120" t="s">
        <v>389</v>
      </c>
      <c r="C120" s="41"/>
      <c r="D120" s="41"/>
      <c r="E120" s="41"/>
      <c r="F120" s="87" t="s">
        <v>309</v>
      </c>
      <c r="G120" s="87" t="s">
        <v>456</v>
      </c>
      <c r="H120" s="75">
        <v>2</v>
      </c>
      <c r="I120" s="76">
        <v>4500</v>
      </c>
      <c r="J120" s="119" t="s">
        <v>315</v>
      </c>
      <c r="K120" s="119">
        <v>4.2699999999999996</v>
      </c>
      <c r="L120" s="118"/>
      <c r="M120" s="108">
        <f t="shared" si="3"/>
        <v>9000</v>
      </c>
      <c r="N120" s="109"/>
      <c r="O120" s="110" t="s">
        <v>316</v>
      </c>
    </row>
    <row r="121" spans="1:15" s="20" customFormat="1" ht="31.5" customHeight="1">
      <c r="A121" s="106">
        <v>122</v>
      </c>
      <c r="B121" s="120" t="s">
        <v>299</v>
      </c>
      <c r="C121" s="41"/>
      <c r="D121" s="41"/>
      <c r="E121" s="41"/>
      <c r="F121" s="87" t="s">
        <v>309</v>
      </c>
      <c r="G121" s="87" t="s">
        <v>457</v>
      </c>
      <c r="H121" s="75">
        <v>1</v>
      </c>
      <c r="I121" s="76">
        <v>35000</v>
      </c>
      <c r="J121" s="119" t="s">
        <v>315</v>
      </c>
      <c r="K121" s="119">
        <v>4.2699999999999996</v>
      </c>
      <c r="L121" s="118"/>
      <c r="M121" s="108">
        <f t="shared" si="3"/>
        <v>35000</v>
      </c>
      <c r="N121" s="109"/>
      <c r="O121" s="110" t="s">
        <v>316</v>
      </c>
    </row>
    <row r="122" spans="1:15" s="20" customFormat="1" ht="31.5" customHeight="1">
      <c r="A122" s="106">
        <v>24</v>
      </c>
      <c r="B122" s="120" t="s">
        <v>394</v>
      </c>
      <c r="C122" s="41"/>
      <c r="D122" s="41"/>
      <c r="E122" s="41"/>
      <c r="F122" s="112" t="s">
        <v>310</v>
      </c>
      <c r="G122" s="87" t="s">
        <v>421</v>
      </c>
      <c r="H122" s="75">
        <v>1</v>
      </c>
      <c r="I122" s="76">
        <v>15000</v>
      </c>
      <c r="J122" s="119" t="s">
        <v>315</v>
      </c>
      <c r="K122" s="119">
        <v>4.2699999999999996</v>
      </c>
      <c r="L122" s="118"/>
      <c r="M122" s="108">
        <f t="shared" si="3"/>
        <v>15000</v>
      </c>
      <c r="N122" s="109"/>
      <c r="O122" s="110" t="s">
        <v>316</v>
      </c>
    </row>
    <row r="123" spans="1:15" s="20" customFormat="1" ht="31.5" customHeight="1">
      <c r="A123" s="106">
        <v>123</v>
      </c>
      <c r="B123" s="120" t="s">
        <v>385</v>
      </c>
      <c r="C123" s="41"/>
      <c r="D123" s="41"/>
      <c r="E123" s="41"/>
      <c r="F123" s="87" t="s">
        <v>381</v>
      </c>
      <c r="G123" s="87" t="s">
        <v>446</v>
      </c>
      <c r="H123" s="75">
        <v>6</v>
      </c>
      <c r="I123" s="76">
        <v>48000</v>
      </c>
      <c r="J123" s="119" t="s">
        <v>315</v>
      </c>
      <c r="K123" s="119">
        <v>4.2699999999999996</v>
      </c>
      <c r="L123" s="118"/>
      <c r="M123" s="108">
        <f t="shared" si="3"/>
        <v>288000</v>
      </c>
      <c r="N123" s="109"/>
      <c r="O123" s="110" t="s">
        <v>316</v>
      </c>
    </row>
    <row r="124" spans="1:15" s="20" customFormat="1" ht="31.5" customHeight="1">
      <c r="A124" s="106">
        <v>124</v>
      </c>
      <c r="B124" s="120" t="s">
        <v>300</v>
      </c>
      <c r="C124" s="41"/>
      <c r="D124" s="41"/>
      <c r="E124" s="41"/>
      <c r="F124" s="87" t="s">
        <v>310</v>
      </c>
      <c r="G124" s="87" t="s">
        <v>458</v>
      </c>
      <c r="H124" s="75">
        <v>5</v>
      </c>
      <c r="I124" s="76">
        <v>2200</v>
      </c>
      <c r="J124" s="119" t="s">
        <v>315</v>
      </c>
      <c r="K124" s="119">
        <v>4.2699999999999996</v>
      </c>
      <c r="L124" s="118"/>
      <c r="M124" s="108">
        <f t="shared" si="3"/>
        <v>11000</v>
      </c>
      <c r="N124" s="109"/>
      <c r="O124" s="110" t="s">
        <v>316</v>
      </c>
    </row>
    <row r="125" spans="1:15" s="20" customFormat="1" ht="31.5" customHeight="1">
      <c r="A125" s="106">
        <v>125</v>
      </c>
      <c r="B125" s="120" t="s">
        <v>350</v>
      </c>
      <c r="C125" s="41"/>
      <c r="D125" s="41"/>
      <c r="E125" s="41"/>
      <c r="F125" s="87" t="s">
        <v>311</v>
      </c>
      <c r="G125" s="87" t="s">
        <v>458</v>
      </c>
      <c r="H125" s="75">
        <v>100</v>
      </c>
      <c r="I125" s="76">
        <v>150</v>
      </c>
      <c r="J125" s="119" t="s">
        <v>315</v>
      </c>
      <c r="K125" s="119">
        <v>4.2699999999999996</v>
      </c>
      <c r="L125" s="118"/>
      <c r="M125" s="108">
        <f t="shared" si="3"/>
        <v>15000</v>
      </c>
      <c r="N125" s="109"/>
      <c r="O125" s="110" t="s">
        <v>316</v>
      </c>
    </row>
    <row r="126" spans="1:15" s="20" customFormat="1" ht="31.5" customHeight="1">
      <c r="A126" s="106">
        <v>126</v>
      </c>
      <c r="B126" s="120" t="s">
        <v>302</v>
      </c>
      <c r="C126" s="41"/>
      <c r="D126" s="41"/>
      <c r="E126" s="41"/>
      <c r="F126" s="87" t="s">
        <v>310</v>
      </c>
      <c r="G126" s="87" t="s">
        <v>459</v>
      </c>
      <c r="H126" s="75">
        <v>2</v>
      </c>
      <c r="I126" s="76">
        <v>5900</v>
      </c>
      <c r="J126" s="119" t="s">
        <v>315</v>
      </c>
      <c r="K126" s="119">
        <v>4.2699999999999996</v>
      </c>
      <c r="L126" s="118"/>
      <c r="M126" s="108">
        <f t="shared" si="3"/>
        <v>11800</v>
      </c>
      <c r="N126" s="109"/>
      <c r="O126" s="110" t="s">
        <v>316</v>
      </c>
    </row>
    <row r="127" spans="1:15" s="20" customFormat="1" ht="31.5" customHeight="1">
      <c r="A127" s="106">
        <v>127</v>
      </c>
      <c r="B127" s="120" t="s">
        <v>303</v>
      </c>
      <c r="C127" s="41"/>
      <c r="D127" s="41"/>
      <c r="E127" s="41"/>
      <c r="F127" s="87" t="s">
        <v>381</v>
      </c>
      <c r="G127" s="87" t="s">
        <v>421</v>
      </c>
      <c r="H127" s="75">
        <v>1</v>
      </c>
      <c r="I127" s="76">
        <v>495000</v>
      </c>
      <c r="J127" s="119" t="s">
        <v>315</v>
      </c>
      <c r="K127" s="119">
        <v>4.2699999999999996</v>
      </c>
      <c r="L127" s="118"/>
      <c r="M127" s="108">
        <f t="shared" si="3"/>
        <v>495000</v>
      </c>
      <c r="N127" s="109"/>
      <c r="O127" s="110" t="s">
        <v>316</v>
      </c>
    </row>
    <row r="128" spans="1:15" s="20" customFormat="1" ht="31.5" customHeight="1">
      <c r="A128" s="106">
        <v>128</v>
      </c>
      <c r="B128" s="120" t="s">
        <v>404</v>
      </c>
      <c r="C128" s="41"/>
      <c r="D128" s="41"/>
      <c r="E128" s="41"/>
      <c r="F128" s="87" t="s">
        <v>310</v>
      </c>
      <c r="G128" s="87" t="s">
        <v>460</v>
      </c>
      <c r="H128" s="75">
        <v>8</v>
      </c>
      <c r="I128" s="76">
        <v>1800</v>
      </c>
      <c r="J128" s="119" t="s">
        <v>315</v>
      </c>
      <c r="K128" s="119">
        <v>4.2699999999999996</v>
      </c>
      <c r="L128" s="118"/>
      <c r="M128" s="108">
        <f t="shared" si="3"/>
        <v>14400</v>
      </c>
      <c r="N128" s="109"/>
      <c r="O128" s="110" t="s">
        <v>316</v>
      </c>
    </row>
    <row r="129" spans="1:15" s="20" customFormat="1" ht="31.5" customHeight="1">
      <c r="A129" s="106">
        <v>130</v>
      </c>
      <c r="B129" s="120" t="s">
        <v>351</v>
      </c>
      <c r="C129" s="41"/>
      <c r="D129" s="41"/>
      <c r="E129" s="41"/>
      <c r="F129" s="87" t="s">
        <v>311</v>
      </c>
      <c r="G129" s="87" t="s">
        <v>459</v>
      </c>
      <c r="H129" s="75">
        <v>6</v>
      </c>
      <c r="I129" s="76">
        <v>4500</v>
      </c>
      <c r="J129" s="119" t="s">
        <v>315</v>
      </c>
      <c r="K129" s="119">
        <v>4.2699999999999996</v>
      </c>
      <c r="L129" s="118"/>
      <c r="M129" s="108">
        <f t="shared" si="3"/>
        <v>27000</v>
      </c>
      <c r="N129" s="109"/>
      <c r="O129" s="110" t="s">
        <v>316</v>
      </c>
    </row>
    <row r="130" spans="1:15" s="20" customFormat="1" ht="31.5" customHeight="1">
      <c r="A130" s="106">
        <v>131</v>
      </c>
      <c r="B130" s="120" t="s">
        <v>352</v>
      </c>
      <c r="C130" s="41"/>
      <c r="D130" s="41"/>
      <c r="E130" s="41"/>
      <c r="F130" s="87" t="s">
        <v>311</v>
      </c>
      <c r="G130" s="87" t="s">
        <v>459</v>
      </c>
      <c r="H130" s="75">
        <v>6</v>
      </c>
      <c r="I130" s="76">
        <v>6500</v>
      </c>
      <c r="J130" s="119" t="s">
        <v>315</v>
      </c>
      <c r="K130" s="119">
        <v>4.2699999999999996</v>
      </c>
      <c r="L130" s="118"/>
      <c r="M130" s="108">
        <f t="shared" si="3"/>
        <v>39000</v>
      </c>
      <c r="N130" s="109"/>
      <c r="O130" s="110" t="s">
        <v>316</v>
      </c>
    </row>
    <row r="131" spans="1:15" s="20" customFormat="1" ht="31.5" customHeight="1">
      <c r="A131" s="106">
        <v>132</v>
      </c>
      <c r="B131" s="120" t="s">
        <v>353</v>
      </c>
      <c r="C131" s="41"/>
      <c r="D131" s="41"/>
      <c r="E131" s="41"/>
      <c r="F131" s="87" t="s">
        <v>311</v>
      </c>
      <c r="G131" s="87" t="s">
        <v>459</v>
      </c>
      <c r="H131" s="75">
        <v>6</v>
      </c>
      <c r="I131" s="76">
        <v>9500</v>
      </c>
      <c r="J131" s="119" t="s">
        <v>315</v>
      </c>
      <c r="K131" s="119">
        <v>4.2699999999999996</v>
      </c>
      <c r="L131" s="118"/>
      <c r="M131" s="108">
        <f t="shared" si="3"/>
        <v>57000</v>
      </c>
      <c r="N131" s="109"/>
      <c r="O131" s="110" t="s">
        <v>316</v>
      </c>
    </row>
    <row r="132" spans="1:15" s="20" customFormat="1" ht="31.5" customHeight="1">
      <c r="A132" s="106">
        <v>129</v>
      </c>
      <c r="B132" s="120" t="s">
        <v>305</v>
      </c>
      <c r="C132" s="41"/>
      <c r="D132" s="41"/>
      <c r="E132" s="41"/>
      <c r="F132" s="87" t="s">
        <v>311</v>
      </c>
      <c r="G132" s="87" t="s">
        <v>459</v>
      </c>
      <c r="H132" s="75">
        <v>3</v>
      </c>
      <c r="I132" s="76">
        <v>17000</v>
      </c>
      <c r="J132" s="119" t="s">
        <v>315</v>
      </c>
      <c r="K132" s="119">
        <v>4.2699999999999996</v>
      </c>
      <c r="L132" s="118"/>
      <c r="M132" s="108">
        <f t="shared" si="3"/>
        <v>51000</v>
      </c>
      <c r="N132" s="109"/>
      <c r="O132" s="110" t="s">
        <v>316</v>
      </c>
    </row>
    <row r="137" spans="1:15">
      <c r="I137" s="117"/>
      <c r="M137" s="117"/>
    </row>
  </sheetData>
  <sortState ref="A1:O132">
    <sortCondition ref="B1:B132"/>
  </sortState>
  <pageMargins left="0.71" right="0.51" top="1" bottom="0.56999999999999995" header="0.5" footer="0.5"/>
  <pageSetup paperSize="9" scale="80" orientation="landscape" verticalDpi="300" r:id="rId1"/>
  <headerFooter alignWithMargins="0">
    <oddFooter xml:space="preserve">&amp;L&amp;"Plan,Regular"&amp;8HealthNet TPO Purchase Requisition form &amp;R&amp;"Plan,Regular"&amp;8November 2010 Version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80"/>
  <sheetViews>
    <sheetView showGridLines="0" tabSelected="1" view="pageBreakPreview" topLeftCell="A70" zoomScale="80" zoomScaleSheetLayoutView="80" workbookViewId="0">
      <selection activeCell="I82" sqref="I82"/>
    </sheetView>
  </sheetViews>
  <sheetFormatPr defaultColWidth="9.1796875" defaultRowHeight="13.5"/>
  <cols>
    <col min="1" max="1" width="8.453125" style="117" customWidth="1"/>
    <col min="2" max="2" width="10.453125" style="117" customWidth="1"/>
    <col min="3" max="3" width="10.54296875" style="117" customWidth="1"/>
    <col min="4" max="4" width="3.7265625" style="117" customWidth="1"/>
    <col min="5" max="5" width="23.54296875" style="117" customWidth="1"/>
    <col min="6" max="7" width="9.1796875" style="117" hidden="1" customWidth="1"/>
    <col min="8" max="8" width="16.26953125" style="117" hidden="1" customWidth="1"/>
    <col min="9" max="9" width="12.1796875" style="117" customWidth="1"/>
    <col min="10" max="10" width="12.7265625" style="36" customWidth="1"/>
    <col min="11" max="11" width="11.81640625" style="36" customWidth="1"/>
    <col min="12" max="12" width="18.453125" style="38" bestFit="1" customWidth="1"/>
    <col min="13" max="16384" width="9.1796875" style="117"/>
  </cols>
  <sheetData>
    <row r="1" spans="1:16" s="122" customFormat="1" ht="61.5" customHeight="1">
      <c r="A1" s="123" t="s">
        <v>17</v>
      </c>
      <c r="B1" s="222" t="s">
        <v>470</v>
      </c>
      <c r="C1" s="222"/>
      <c r="D1" s="222"/>
      <c r="E1" s="222"/>
      <c r="F1" s="222"/>
      <c r="G1" s="222"/>
      <c r="H1" s="123" t="s">
        <v>19</v>
      </c>
      <c r="I1" s="126" t="s">
        <v>20</v>
      </c>
      <c r="J1" s="124" t="s">
        <v>469</v>
      </c>
      <c r="K1" s="124" t="s">
        <v>22</v>
      </c>
      <c r="L1" s="125" t="s">
        <v>551</v>
      </c>
      <c r="O1" s="128"/>
      <c r="P1" s="128"/>
    </row>
    <row r="2" spans="1:16" s="131" customFormat="1" ht="42.75" customHeight="1">
      <c r="A2" s="133">
        <v>1</v>
      </c>
      <c r="B2" s="219" t="s">
        <v>504</v>
      </c>
      <c r="C2" s="220"/>
      <c r="D2" s="220"/>
      <c r="E2" s="221"/>
      <c r="F2" s="134"/>
      <c r="G2" s="134"/>
      <c r="H2" s="134"/>
      <c r="I2" s="134" t="s">
        <v>174</v>
      </c>
      <c r="J2" s="135">
        <v>2800</v>
      </c>
      <c r="K2" s="135"/>
      <c r="L2" s="130"/>
      <c r="O2" s="132"/>
      <c r="P2" s="132"/>
    </row>
    <row r="3" spans="1:16" s="131" customFormat="1" ht="42.75" customHeight="1">
      <c r="A3" s="133">
        <v>2</v>
      </c>
      <c r="B3" s="219" t="s">
        <v>516</v>
      </c>
      <c r="C3" s="220"/>
      <c r="D3" s="220"/>
      <c r="E3" s="221"/>
      <c r="F3" s="134"/>
      <c r="G3" s="134"/>
      <c r="H3" s="134"/>
      <c r="I3" s="134" t="s">
        <v>472</v>
      </c>
      <c r="J3" s="135">
        <v>520</v>
      </c>
      <c r="K3" s="135"/>
      <c r="L3" s="130"/>
      <c r="O3" s="132"/>
      <c r="P3" s="132"/>
    </row>
    <row r="4" spans="1:16" s="131" customFormat="1" ht="42.75" customHeight="1">
      <c r="A4" s="133">
        <v>3</v>
      </c>
      <c r="B4" s="219" t="s">
        <v>505</v>
      </c>
      <c r="C4" s="220"/>
      <c r="D4" s="220"/>
      <c r="E4" s="221"/>
      <c r="F4" s="134"/>
      <c r="G4" s="134"/>
      <c r="H4" s="134"/>
      <c r="I4" s="134" t="s">
        <v>473</v>
      </c>
      <c r="J4" s="135">
        <v>2200</v>
      </c>
      <c r="K4" s="135"/>
      <c r="L4" s="130"/>
      <c r="O4" s="132"/>
      <c r="P4" s="132"/>
    </row>
    <row r="5" spans="1:16" s="131" customFormat="1" ht="42.75" customHeight="1">
      <c r="A5" s="133">
        <v>4</v>
      </c>
      <c r="B5" s="219" t="s">
        <v>517</v>
      </c>
      <c r="C5" s="220"/>
      <c r="D5" s="220"/>
      <c r="E5" s="221"/>
      <c r="F5" s="134"/>
      <c r="G5" s="134"/>
      <c r="H5" s="134"/>
      <c r="I5" s="134" t="s">
        <v>472</v>
      </c>
      <c r="J5" s="135">
        <v>450</v>
      </c>
      <c r="K5" s="135"/>
      <c r="L5" s="130"/>
      <c r="O5" s="132"/>
      <c r="P5" s="132"/>
    </row>
    <row r="6" spans="1:16" s="131" customFormat="1" ht="42.75" customHeight="1">
      <c r="A6" s="133">
        <v>5</v>
      </c>
      <c r="B6" s="219" t="s">
        <v>518</v>
      </c>
      <c r="C6" s="220"/>
      <c r="D6" s="220"/>
      <c r="E6" s="221"/>
      <c r="F6" s="134"/>
      <c r="G6" s="134"/>
      <c r="H6" s="134"/>
      <c r="I6" s="134" t="s">
        <v>472</v>
      </c>
      <c r="J6" s="135">
        <v>200</v>
      </c>
      <c r="K6" s="135"/>
      <c r="L6" s="130"/>
      <c r="O6" s="132"/>
      <c r="P6" s="132"/>
    </row>
    <row r="7" spans="1:16" s="131" customFormat="1" ht="42.75" customHeight="1">
      <c r="A7" s="133">
        <v>6</v>
      </c>
      <c r="B7" s="219" t="s">
        <v>519</v>
      </c>
      <c r="C7" s="220"/>
      <c r="D7" s="220"/>
      <c r="E7" s="221"/>
      <c r="F7" s="134"/>
      <c r="G7" s="134"/>
      <c r="H7" s="134"/>
      <c r="I7" s="134" t="s">
        <v>472</v>
      </c>
      <c r="J7" s="135">
        <v>450</v>
      </c>
      <c r="K7" s="135"/>
      <c r="L7" s="130"/>
      <c r="O7" s="132"/>
      <c r="P7" s="132"/>
    </row>
    <row r="8" spans="1:16" s="131" customFormat="1" ht="42.75" customHeight="1">
      <c r="A8" s="133">
        <v>7</v>
      </c>
      <c r="B8" s="219" t="s">
        <v>521</v>
      </c>
      <c r="C8" s="220"/>
      <c r="D8" s="220"/>
      <c r="E8" s="221"/>
      <c r="F8" s="134"/>
      <c r="G8" s="134"/>
      <c r="H8" s="134"/>
      <c r="I8" s="134" t="s">
        <v>472</v>
      </c>
      <c r="J8" s="135">
        <v>600</v>
      </c>
      <c r="K8" s="135"/>
      <c r="L8" s="130"/>
      <c r="O8" s="132"/>
      <c r="P8" s="132"/>
    </row>
    <row r="9" spans="1:16" s="131" customFormat="1" ht="42.75" customHeight="1">
      <c r="A9" s="133">
        <v>8</v>
      </c>
      <c r="B9" s="219" t="s">
        <v>520</v>
      </c>
      <c r="C9" s="220"/>
      <c r="D9" s="220"/>
      <c r="E9" s="221"/>
      <c r="F9" s="134"/>
      <c r="G9" s="134"/>
      <c r="H9" s="134"/>
      <c r="I9" s="134" t="s">
        <v>474</v>
      </c>
      <c r="J9" s="135">
        <v>200</v>
      </c>
      <c r="K9" s="135"/>
      <c r="L9" s="130"/>
      <c r="O9" s="132"/>
      <c r="P9" s="132"/>
    </row>
    <row r="10" spans="1:16" s="131" customFormat="1" ht="96.75" customHeight="1">
      <c r="A10" s="133">
        <v>9</v>
      </c>
      <c r="B10" s="219" t="s">
        <v>550</v>
      </c>
      <c r="C10" s="220"/>
      <c r="D10" s="220"/>
      <c r="E10" s="221"/>
      <c r="F10" s="134"/>
      <c r="G10" s="134"/>
      <c r="H10" s="134"/>
      <c r="I10" s="134" t="s">
        <v>471</v>
      </c>
      <c r="J10" s="135">
        <v>2000</v>
      </c>
      <c r="K10" s="135"/>
      <c r="L10" s="130"/>
      <c r="O10" s="132"/>
      <c r="P10" s="132"/>
    </row>
    <row r="11" spans="1:16" s="131" customFormat="1" ht="42.75" customHeight="1">
      <c r="A11" s="133">
        <v>10</v>
      </c>
      <c r="B11" s="219" t="s">
        <v>522</v>
      </c>
      <c r="C11" s="220"/>
      <c r="D11" s="220"/>
      <c r="E11" s="221"/>
      <c r="F11" s="134"/>
      <c r="G11" s="134"/>
      <c r="H11" s="134"/>
      <c r="I11" s="134" t="s">
        <v>471</v>
      </c>
      <c r="J11" s="135">
        <v>450</v>
      </c>
      <c r="K11" s="135"/>
      <c r="L11" s="130"/>
      <c r="O11" s="132"/>
      <c r="P11" s="132"/>
    </row>
    <row r="12" spans="1:16" s="131" customFormat="1" ht="42.75" customHeight="1">
      <c r="A12" s="133">
        <v>11</v>
      </c>
      <c r="B12" s="219" t="s">
        <v>523</v>
      </c>
      <c r="C12" s="220"/>
      <c r="D12" s="220"/>
      <c r="E12" s="221"/>
      <c r="F12" s="137"/>
      <c r="G12" s="137"/>
      <c r="H12" s="137"/>
      <c r="I12" s="137" t="s">
        <v>471</v>
      </c>
      <c r="J12" s="135">
        <v>10</v>
      </c>
      <c r="K12" s="135"/>
      <c r="L12" s="130"/>
      <c r="O12" s="132"/>
      <c r="P12" s="132"/>
    </row>
    <row r="13" spans="1:16" s="131" customFormat="1" ht="43.5" customHeight="1">
      <c r="A13" s="133">
        <v>12</v>
      </c>
      <c r="B13" s="219" t="s">
        <v>475</v>
      </c>
      <c r="C13" s="220"/>
      <c r="D13" s="220"/>
      <c r="E13" s="221"/>
      <c r="F13" s="134"/>
      <c r="G13" s="134"/>
      <c r="H13" s="134"/>
      <c r="I13" s="134" t="s">
        <v>381</v>
      </c>
      <c r="J13" s="135">
        <v>50</v>
      </c>
      <c r="K13" s="135"/>
      <c r="L13" s="130"/>
      <c r="O13" s="132"/>
      <c r="P13" s="132"/>
    </row>
    <row r="14" spans="1:16" s="131" customFormat="1" ht="43.5" customHeight="1">
      <c r="A14" s="133">
        <v>13</v>
      </c>
      <c r="B14" s="219" t="s">
        <v>476</v>
      </c>
      <c r="C14" s="220"/>
      <c r="D14" s="220"/>
      <c r="E14" s="221"/>
      <c r="F14" s="134"/>
      <c r="G14" s="134"/>
      <c r="H14" s="134"/>
      <c r="I14" s="134" t="s">
        <v>381</v>
      </c>
      <c r="J14" s="135">
        <v>210</v>
      </c>
      <c r="K14" s="135"/>
      <c r="L14" s="130"/>
      <c r="O14" s="132"/>
      <c r="P14" s="132"/>
    </row>
    <row r="15" spans="1:16" s="131" customFormat="1" ht="43.5" customHeight="1">
      <c r="A15" s="133">
        <v>14</v>
      </c>
      <c r="B15" s="219" t="s">
        <v>477</v>
      </c>
      <c r="C15" s="220"/>
      <c r="D15" s="220"/>
      <c r="E15" s="221"/>
      <c r="F15" s="134"/>
      <c r="G15" s="134"/>
      <c r="H15" s="134"/>
      <c r="I15" s="134" t="s">
        <v>381</v>
      </c>
      <c r="J15" s="135">
        <v>50</v>
      </c>
      <c r="K15" s="135"/>
      <c r="L15" s="130"/>
      <c r="O15" s="132"/>
      <c r="P15" s="132"/>
    </row>
    <row r="16" spans="1:16" s="131" customFormat="1" ht="43.5" customHeight="1">
      <c r="A16" s="133">
        <v>15</v>
      </c>
      <c r="B16" s="219" t="s">
        <v>478</v>
      </c>
      <c r="C16" s="220"/>
      <c r="D16" s="220"/>
      <c r="E16" s="221"/>
      <c r="F16" s="134"/>
      <c r="G16" s="134"/>
      <c r="H16" s="134"/>
      <c r="I16" s="134" t="s">
        <v>472</v>
      </c>
      <c r="J16" s="135">
        <v>120</v>
      </c>
      <c r="K16" s="135"/>
      <c r="L16" s="130"/>
      <c r="O16" s="132"/>
      <c r="P16" s="132"/>
    </row>
    <row r="17" spans="1:16" s="131" customFormat="1" ht="49.5" customHeight="1">
      <c r="A17" s="133">
        <v>16</v>
      </c>
      <c r="B17" s="219" t="s">
        <v>524</v>
      </c>
      <c r="C17" s="220"/>
      <c r="D17" s="220"/>
      <c r="E17" s="221"/>
      <c r="F17" s="134"/>
      <c r="G17" s="134"/>
      <c r="H17" s="134"/>
      <c r="I17" s="134" t="s">
        <v>381</v>
      </c>
      <c r="J17" s="135">
        <v>372</v>
      </c>
      <c r="K17" s="135"/>
      <c r="L17" s="130"/>
      <c r="O17" s="132"/>
      <c r="P17" s="132"/>
    </row>
    <row r="18" spans="1:16" s="131" customFormat="1" ht="49.5" customHeight="1">
      <c r="A18" s="133">
        <v>17</v>
      </c>
      <c r="B18" s="219" t="s">
        <v>525</v>
      </c>
      <c r="C18" s="220"/>
      <c r="D18" s="220"/>
      <c r="E18" s="221"/>
      <c r="F18" s="134"/>
      <c r="G18" s="134"/>
      <c r="H18" s="134"/>
      <c r="I18" s="134" t="s">
        <v>472</v>
      </c>
      <c r="J18" s="135">
        <v>200</v>
      </c>
      <c r="K18" s="135"/>
      <c r="L18" s="130"/>
      <c r="O18" s="132"/>
      <c r="P18" s="132"/>
    </row>
    <row r="19" spans="1:16" s="131" customFormat="1" ht="54" customHeight="1">
      <c r="A19" s="133">
        <v>18</v>
      </c>
      <c r="B19" s="219" t="s">
        <v>506</v>
      </c>
      <c r="C19" s="220"/>
      <c r="D19" s="220"/>
      <c r="E19" s="221"/>
      <c r="F19" s="134"/>
      <c r="G19" s="134"/>
      <c r="H19" s="134"/>
      <c r="I19" s="134" t="s">
        <v>180</v>
      </c>
      <c r="J19" s="135">
        <v>300</v>
      </c>
      <c r="K19" s="135"/>
      <c r="L19" s="130"/>
      <c r="O19" s="132"/>
      <c r="P19" s="132"/>
    </row>
    <row r="20" spans="1:16" s="131" customFormat="1" ht="54" customHeight="1">
      <c r="A20" s="133">
        <v>19</v>
      </c>
      <c r="B20" s="219" t="s">
        <v>527</v>
      </c>
      <c r="C20" s="220"/>
      <c r="D20" s="220"/>
      <c r="E20" s="221"/>
      <c r="F20" s="134"/>
      <c r="G20" s="134"/>
      <c r="H20" s="134"/>
      <c r="I20" s="134" t="s">
        <v>472</v>
      </c>
      <c r="J20" s="135">
        <v>210</v>
      </c>
      <c r="K20" s="135"/>
      <c r="L20" s="130"/>
      <c r="O20" s="132"/>
      <c r="P20" s="132"/>
    </row>
    <row r="21" spans="1:16" s="131" customFormat="1" ht="54" customHeight="1">
      <c r="A21" s="133">
        <v>20</v>
      </c>
      <c r="B21" s="219" t="s">
        <v>526</v>
      </c>
      <c r="C21" s="220"/>
      <c r="D21" s="220"/>
      <c r="E21" s="221"/>
      <c r="F21" s="134"/>
      <c r="G21" s="134"/>
      <c r="H21" s="134"/>
      <c r="I21" s="134" t="s">
        <v>483</v>
      </c>
      <c r="J21" s="135">
        <v>18</v>
      </c>
      <c r="K21" s="135"/>
      <c r="L21" s="130"/>
      <c r="O21" s="132"/>
      <c r="P21" s="132"/>
    </row>
    <row r="22" spans="1:16" s="131" customFormat="1" ht="54" customHeight="1">
      <c r="A22" s="133">
        <v>21</v>
      </c>
      <c r="B22" s="219" t="s">
        <v>528</v>
      </c>
      <c r="C22" s="220"/>
      <c r="D22" s="220"/>
      <c r="E22" s="221"/>
      <c r="F22" s="134"/>
      <c r="G22" s="134"/>
      <c r="H22" s="134"/>
      <c r="I22" s="134" t="s">
        <v>381</v>
      </c>
      <c r="J22" s="135">
        <v>30</v>
      </c>
      <c r="K22" s="135"/>
      <c r="L22" s="130"/>
      <c r="O22" s="132"/>
      <c r="P22" s="132"/>
    </row>
    <row r="23" spans="1:16" s="131" customFormat="1" ht="43.5" customHeight="1">
      <c r="A23" s="133">
        <v>22</v>
      </c>
      <c r="B23" s="219" t="s">
        <v>529</v>
      </c>
      <c r="C23" s="220"/>
      <c r="D23" s="220"/>
      <c r="E23" s="221"/>
      <c r="F23" s="134"/>
      <c r="G23" s="134"/>
      <c r="H23" s="134"/>
      <c r="I23" s="134" t="s">
        <v>472</v>
      </c>
      <c r="J23" s="135">
        <v>240</v>
      </c>
      <c r="K23" s="135"/>
      <c r="L23" s="130"/>
      <c r="O23" s="132"/>
      <c r="P23" s="132"/>
    </row>
    <row r="24" spans="1:16" s="131" customFormat="1" ht="43.5" customHeight="1">
      <c r="A24" s="133">
        <v>23</v>
      </c>
      <c r="B24" s="219" t="s">
        <v>530</v>
      </c>
      <c r="C24" s="220"/>
      <c r="D24" s="220"/>
      <c r="E24" s="221"/>
      <c r="F24" s="134"/>
      <c r="G24" s="134"/>
      <c r="H24" s="134"/>
      <c r="I24" s="134" t="s">
        <v>381</v>
      </c>
      <c r="J24" s="135">
        <v>15</v>
      </c>
      <c r="K24" s="135"/>
      <c r="L24" s="130"/>
      <c r="O24" s="132"/>
      <c r="P24" s="132"/>
    </row>
    <row r="25" spans="1:16" s="131" customFormat="1" ht="43.5" customHeight="1">
      <c r="A25" s="133">
        <v>24</v>
      </c>
      <c r="B25" s="219" t="s">
        <v>507</v>
      </c>
      <c r="C25" s="220"/>
      <c r="D25" s="220"/>
      <c r="E25" s="221"/>
      <c r="F25" s="139"/>
      <c r="G25" s="139"/>
      <c r="H25" s="139"/>
      <c r="I25" s="139" t="s">
        <v>497</v>
      </c>
      <c r="J25" s="135">
        <v>1600</v>
      </c>
      <c r="K25" s="135"/>
      <c r="L25" s="130"/>
      <c r="O25" s="132"/>
      <c r="P25" s="132"/>
    </row>
    <row r="26" spans="1:16" s="131" customFormat="1" ht="43.5" customHeight="1">
      <c r="A26" s="133">
        <v>25</v>
      </c>
      <c r="B26" s="219" t="s">
        <v>531</v>
      </c>
      <c r="C26" s="220"/>
      <c r="D26" s="220"/>
      <c r="E26" s="221"/>
      <c r="F26" s="139"/>
      <c r="G26" s="139"/>
      <c r="H26" s="139"/>
      <c r="I26" s="139" t="s">
        <v>381</v>
      </c>
      <c r="J26" s="135">
        <v>18</v>
      </c>
      <c r="K26" s="135"/>
      <c r="L26" s="130"/>
      <c r="O26" s="132"/>
      <c r="P26" s="132"/>
    </row>
    <row r="27" spans="1:16" s="131" customFormat="1" ht="43.5" customHeight="1">
      <c r="A27" s="133">
        <v>26</v>
      </c>
      <c r="B27" s="219" t="s">
        <v>513</v>
      </c>
      <c r="C27" s="220"/>
      <c r="D27" s="220"/>
      <c r="E27" s="221"/>
      <c r="F27" s="140"/>
      <c r="G27" s="140"/>
      <c r="H27" s="140"/>
      <c r="I27" s="140" t="s">
        <v>180</v>
      </c>
      <c r="J27" s="135">
        <v>60</v>
      </c>
      <c r="K27" s="135"/>
      <c r="L27" s="130"/>
      <c r="O27" s="132"/>
      <c r="P27" s="132"/>
    </row>
    <row r="28" spans="1:16" s="131" customFormat="1" ht="59.25" customHeight="1">
      <c r="A28" s="133">
        <v>27</v>
      </c>
      <c r="B28" s="219" t="s">
        <v>514</v>
      </c>
      <c r="C28" s="220"/>
      <c r="D28" s="220"/>
      <c r="E28" s="221"/>
      <c r="F28" s="140"/>
      <c r="G28" s="140"/>
      <c r="H28" s="140"/>
      <c r="I28" s="140" t="s">
        <v>180</v>
      </c>
      <c r="J28" s="135">
        <v>120</v>
      </c>
      <c r="K28" s="135"/>
      <c r="L28" s="130"/>
      <c r="O28" s="132"/>
      <c r="P28" s="132"/>
    </row>
    <row r="29" spans="1:16" s="131" customFormat="1" ht="59.25" customHeight="1">
      <c r="A29" s="133">
        <v>28</v>
      </c>
      <c r="B29" s="219" t="s">
        <v>515</v>
      </c>
      <c r="C29" s="220"/>
      <c r="D29" s="220"/>
      <c r="E29" s="221"/>
      <c r="F29" s="140"/>
      <c r="G29" s="140"/>
      <c r="H29" s="140"/>
      <c r="I29" s="140" t="s">
        <v>473</v>
      </c>
      <c r="J29" s="135">
        <v>120</v>
      </c>
      <c r="K29" s="135"/>
      <c r="L29" s="130"/>
      <c r="O29" s="132"/>
      <c r="P29" s="132"/>
    </row>
    <row r="30" spans="1:16" s="131" customFormat="1" ht="59.25" customHeight="1">
      <c r="A30" s="133">
        <v>29</v>
      </c>
      <c r="B30" s="219" t="s">
        <v>532</v>
      </c>
      <c r="C30" s="220"/>
      <c r="D30" s="220"/>
      <c r="E30" s="221"/>
      <c r="F30" s="140"/>
      <c r="G30" s="140"/>
      <c r="H30" s="140"/>
      <c r="I30" s="140" t="s">
        <v>473</v>
      </c>
      <c r="J30" s="135">
        <v>36</v>
      </c>
      <c r="K30" s="135"/>
      <c r="L30" s="130"/>
      <c r="O30" s="132"/>
      <c r="P30" s="132"/>
    </row>
    <row r="31" spans="1:16" s="131" customFormat="1" ht="59.25" customHeight="1">
      <c r="A31" s="133">
        <v>30</v>
      </c>
      <c r="B31" s="219" t="s">
        <v>533</v>
      </c>
      <c r="C31" s="220"/>
      <c r="D31" s="220"/>
      <c r="E31" s="221"/>
      <c r="F31" s="140"/>
      <c r="G31" s="140"/>
      <c r="H31" s="140"/>
      <c r="I31" s="140" t="s">
        <v>473</v>
      </c>
      <c r="J31" s="135">
        <v>36</v>
      </c>
      <c r="K31" s="135"/>
      <c r="L31" s="130"/>
      <c r="O31" s="132"/>
      <c r="P31" s="132"/>
    </row>
    <row r="32" spans="1:16" s="131" customFormat="1" ht="59.25" customHeight="1">
      <c r="A32" s="133">
        <v>31</v>
      </c>
      <c r="B32" s="219" t="s">
        <v>534</v>
      </c>
      <c r="C32" s="220"/>
      <c r="D32" s="220"/>
      <c r="E32" s="221"/>
      <c r="F32" s="140"/>
      <c r="G32" s="140"/>
      <c r="H32" s="140"/>
      <c r="I32" s="140" t="s">
        <v>174</v>
      </c>
      <c r="J32" s="135">
        <v>36</v>
      </c>
      <c r="K32" s="135"/>
      <c r="L32" s="130"/>
      <c r="O32" s="132"/>
      <c r="P32" s="132"/>
    </row>
    <row r="33" spans="1:16" s="131" customFormat="1" ht="43.5" customHeight="1">
      <c r="A33" s="133">
        <v>32</v>
      </c>
      <c r="B33" s="219" t="s">
        <v>508</v>
      </c>
      <c r="C33" s="220"/>
      <c r="D33" s="220"/>
      <c r="E33" s="221"/>
      <c r="F33" s="134"/>
      <c r="G33" s="134"/>
      <c r="H33" s="134"/>
      <c r="I33" s="134" t="s">
        <v>381</v>
      </c>
      <c r="J33" s="135">
        <v>4800</v>
      </c>
      <c r="K33" s="135"/>
      <c r="L33" s="130"/>
      <c r="O33" s="132"/>
      <c r="P33" s="132"/>
    </row>
    <row r="34" spans="1:16" s="131" customFormat="1" ht="43.5" customHeight="1">
      <c r="A34" s="133">
        <v>33</v>
      </c>
      <c r="B34" s="219" t="s">
        <v>535</v>
      </c>
      <c r="C34" s="220"/>
      <c r="D34" s="220"/>
      <c r="E34" s="221"/>
      <c r="F34" s="138"/>
      <c r="G34" s="138"/>
      <c r="H34" s="138"/>
      <c r="I34" s="138" t="s">
        <v>381</v>
      </c>
      <c r="J34" s="135">
        <v>360</v>
      </c>
      <c r="K34" s="135"/>
      <c r="L34" s="130"/>
      <c r="O34" s="132"/>
      <c r="P34" s="132"/>
    </row>
    <row r="35" spans="1:16" s="131" customFormat="1" ht="49.5" customHeight="1">
      <c r="A35" s="133">
        <v>34</v>
      </c>
      <c r="B35" s="219" t="s">
        <v>493</v>
      </c>
      <c r="C35" s="220"/>
      <c r="D35" s="220"/>
      <c r="E35" s="221"/>
      <c r="F35" s="134"/>
      <c r="G35" s="134"/>
      <c r="H35" s="134"/>
      <c r="I35" s="134" t="s">
        <v>381</v>
      </c>
      <c r="J35" s="135">
        <v>6</v>
      </c>
      <c r="K35" s="135"/>
      <c r="L35" s="130"/>
      <c r="O35" s="132"/>
      <c r="P35" s="132"/>
    </row>
    <row r="36" spans="1:16" s="131" customFormat="1" ht="49.5" customHeight="1">
      <c r="A36" s="133">
        <v>35</v>
      </c>
      <c r="B36" s="219" t="s">
        <v>494</v>
      </c>
      <c r="C36" s="220"/>
      <c r="D36" s="220"/>
      <c r="E36" s="221"/>
      <c r="F36" s="138"/>
      <c r="G36" s="138"/>
      <c r="H36" s="138"/>
      <c r="I36" s="138" t="s">
        <v>381</v>
      </c>
      <c r="J36" s="135">
        <v>4</v>
      </c>
      <c r="K36" s="135"/>
      <c r="L36" s="130"/>
      <c r="O36" s="132"/>
      <c r="P36" s="132"/>
    </row>
    <row r="37" spans="1:16" s="131" customFormat="1" ht="42" customHeight="1">
      <c r="A37" s="133">
        <v>36</v>
      </c>
      <c r="B37" s="219" t="s">
        <v>509</v>
      </c>
      <c r="C37" s="220"/>
      <c r="D37" s="220"/>
      <c r="E37" s="221"/>
      <c r="F37" s="134"/>
      <c r="G37" s="134"/>
      <c r="H37" s="134"/>
      <c r="I37" s="134" t="s">
        <v>479</v>
      </c>
      <c r="J37" s="135">
        <v>120</v>
      </c>
      <c r="K37" s="135"/>
      <c r="L37" s="130"/>
      <c r="O37" s="132"/>
      <c r="P37" s="132"/>
    </row>
    <row r="38" spans="1:16" s="131" customFormat="1" ht="32.25" customHeight="1">
      <c r="A38" s="133">
        <v>37</v>
      </c>
      <c r="B38" s="219" t="s">
        <v>536</v>
      </c>
      <c r="C38" s="220"/>
      <c r="D38" s="220"/>
      <c r="E38" s="221"/>
      <c r="F38" s="134"/>
      <c r="G38" s="134"/>
      <c r="H38" s="134"/>
      <c r="I38" s="134" t="s">
        <v>474</v>
      </c>
      <c r="J38" s="135">
        <v>160</v>
      </c>
      <c r="K38" s="135"/>
      <c r="L38" s="130"/>
      <c r="O38" s="132"/>
      <c r="P38" s="132"/>
    </row>
    <row r="39" spans="1:16" s="131" customFormat="1" ht="32.25" customHeight="1">
      <c r="A39" s="133">
        <v>38</v>
      </c>
      <c r="B39" s="219" t="s">
        <v>537</v>
      </c>
      <c r="C39" s="220"/>
      <c r="D39" s="220"/>
      <c r="E39" s="221"/>
      <c r="F39" s="134"/>
      <c r="G39" s="134"/>
      <c r="H39" s="134"/>
      <c r="I39" s="134" t="s">
        <v>381</v>
      </c>
      <c r="J39" s="135">
        <v>70</v>
      </c>
      <c r="K39" s="135"/>
      <c r="L39" s="130"/>
      <c r="O39" s="132"/>
      <c r="P39" s="132"/>
    </row>
    <row r="40" spans="1:16" s="131" customFormat="1" ht="32.25" customHeight="1">
      <c r="A40" s="133">
        <v>39</v>
      </c>
      <c r="B40" s="219" t="s">
        <v>538</v>
      </c>
      <c r="C40" s="220"/>
      <c r="D40" s="220"/>
      <c r="E40" s="221"/>
      <c r="F40" s="134"/>
      <c r="G40" s="134"/>
      <c r="H40" s="134"/>
      <c r="I40" s="134" t="s">
        <v>381</v>
      </c>
      <c r="J40" s="135">
        <v>2000</v>
      </c>
      <c r="K40" s="135"/>
      <c r="L40" s="130"/>
      <c r="O40" s="132"/>
      <c r="P40" s="132"/>
    </row>
    <row r="41" spans="1:16" s="131" customFormat="1" ht="48" customHeight="1">
      <c r="A41" s="133">
        <v>40</v>
      </c>
      <c r="B41" s="219" t="s">
        <v>539</v>
      </c>
      <c r="C41" s="220"/>
      <c r="D41" s="220"/>
      <c r="E41" s="221"/>
      <c r="F41" s="134"/>
      <c r="G41" s="134"/>
      <c r="H41" s="134"/>
      <c r="I41" s="134" t="s">
        <v>381</v>
      </c>
      <c r="J41" s="135">
        <v>48</v>
      </c>
      <c r="K41" s="135"/>
      <c r="L41" s="130"/>
      <c r="O41" s="132"/>
      <c r="P41" s="132"/>
    </row>
    <row r="42" spans="1:16" s="131" customFormat="1" ht="37.5" customHeight="1">
      <c r="A42" s="133">
        <v>41</v>
      </c>
      <c r="B42" s="219" t="s">
        <v>510</v>
      </c>
      <c r="C42" s="220"/>
      <c r="D42" s="220"/>
      <c r="E42" s="221"/>
      <c r="F42" s="134"/>
      <c r="G42" s="134"/>
      <c r="H42" s="134"/>
      <c r="I42" s="134" t="s">
        <v>381</v>
      </c>
      <c r="J42" s="135">
        <v>228</v>
      </c>
      <c r="K42" s="135"/>
      <c r="L42" s="130"/>
      <c r="O42" s="132"/>
      <c r="P42" s="132"/>
    </row>
    <row r="43" spans="1:16" s="131" customFormat="1" ht="37.5" customHeight="1">
      <c r="A43" s="133">
        <v>42</v>
      </c>
      <c r="B43" s="219" t="s">
        <v>511</v>
      </c>
      <c r="C43" s="220"/>
      <c r="D43" s="220"/>
      <c r="E43" s="221"/>
      <c r="F43" s="134"/>
      <c r="G43" s="134"/>
      <c r="H43" s="134"/>
      <c r="I43" s="134" t="s">
        <v>381</v>
      </c>
      <c r="J43" s="135">
        <v>156</v>
      </c>
      <c r="K43" s="135"/>
      <c r="L43" s="130"/>
      <c r="O43" s="132"/>
      <c r="P43" s="132"/>
    </row>
    <row r="44" spans="1:16" s="131" customFormat="1" ht="37.5" customHeight="1">
      <c r="A44" s="133">
        <v>43</v>
      </c>
      <c r="B44" s="219" t="s">
        <v>540</v>
      </c>
      <c r="C44" s="220"/>
      <c r="D44" s="220"/>
      <c r="E44" s="221"/>
      <c r="F44" s="134"/>
      <c r="G44" s="134"/>
      <c r="H44" s="134"/>
      <c r="I44" s="134" t="s">
        <v>480</v>
      </c>
      <c r="J44" s="135">
        <v>156</v>
      </c>
      <c r="K44" s="135"/>
      <c r="L44" s="130"/>
      <c r="O44" s="132"/>
      <c r="P44" s="132"/>
    </row>
    <row r="45" spans="1:16" s="131" customFormat="1" ht="37.5" customHeight="1">
      <c r="A45" s="133">
        <v>44</v>
      </c>
      <c r="B45" s="219" t="s">
        <v>481</v>
      </c>
      <c r="C45" s="220"/>
      <c r="D45" s="220"/>
      <c r="E45" s="221"/>
      <c r="F45" s="134"/>
      <c r="G45" s="134"/>
      <c r="H45" s="134"/>
      <c r="I45" s="134" t="s">
        <v>474</v>
      </c>
      <c r="J45" s="135">
        <v>48</v>
      </c>
      <c r="K45" s="135"/>
      <c r="L45" s="130"/>
      <c r="O45" s="132"/>
      <c r="P45" s="132"/>
    </row>
    <row r="46" spans="1:16" s="131" customFormat="1" ht="48" customHeight="1">
      <c r="A46" s="133">
        <v>45</v>
      </c>
      <c r="B46" s="219" t="s">
        <v>492</v>
      </c>
      <c r="C46" s="220"/>
      <c r="D46" s="220"/>
      <c r="E46" s="221"/>
      <c r="F46" s="134"/>
      <c r="G46" s="134"/>
      <c r="H46" s="134"/>
      <c r="I46" s="134" t="s">
        <v>474</v>
      </c>
      <c r="J46" s="135">
        <v>36</v>
      </c>
      <c r="K46" s="135"/>
      <c r="L46" s="130"/>
      <c r="O46" s="132"/>
      <c r="P46" s="132"/>
    </row>
    <row r="47" spans="1:16" s="131" customFormat="1" ht="39.75" customHeight="1">
      <c r="A47" s="133">
        <v>46</v>
      </c>
      <c r="B47" s="219" t="s">
        <v>491</v>
      </c>
      <c r="C47" s="220"/>
      <c r="D47" s="220"/>
      <c r="E47" s="221"/>
      <c r="F47" s="136"/>
      <c r="G47" s="136"/>
      <c r="H47" s="136"/>
      <c r="I47" s="136" t="s">
        <v>474</v>
      </c>
      <c r="J47" s="135">
        <v>12</v>
      </c>
      <c r="K47" s="135"/>
      <c r="L47" s="130"/>
      <c r="O47" s="132"/>
      <c r="P47" s="132"/>
    </row>
    <row r="48" spans="1:16" s="131" customFormat="1" ht="39.75" customHeight="1">
      <c r="A48" s="133">
        <v>47</v>
      </c>
      <c r="B48" s="219" t="s">
        <v>482</v>
      </c>
      <c r="C48" s="220"/>
      <c r="D48" s="220"/>
      <c r="E48" s="221"/>
      <c r="F48" s="134"/>
      <c r="G48" s="134"/>
      <c r="H48" s="134"/>
      <c r="I48" s="134" t="s">
        <v>483</v>
      </c>
      <c r="J48" s="135">
        <v>7</v>
      </c>
      <c r="K48" s="135"/>
      <c r="L48" s="130"/>
      <c r="O48" s="132"/>
      <c r="P48" s="132"/>
    </row>
    <row r="49" spans="1:16" s="131" customFormat="1" ht="39.75" customHeight="1">
      <c r="A49" s="133">
        <v>48</v>
      </c>
      <c r="B49" s="219" t="s">
        <v>484</v>
      </c>
      <c r="C49" s="220"/>
      <c r="D49" s="220"/>
      <c r="E49" s="221"/>
      <c r="F49" s="134"/>
      <c r="G49" s="134"/>
      <c r="H49" s="134"/>
      <c r="I49" s="134" t="s">
        <v>381</v>
      </c>
      <c r="J49" s="135">
        <v>90</v>
      </c>
      <c r="K49" s="135"/>
      <c r="L49" s="130"/>
      <c r="O49" s="132"/>
      <c r="P49" s="132"/>
    </row>
    <row r="50" spans="1:16" s="131" customFormat="1" ht="39.75" customHeight="1">
      <c r="A50" s="133">
        <v>49</v>
      </c>
      <c r="B50" s="219" t="s">
        <v>485</v>
      </c>
      <c r="C50" s="220"/>
      <c r="D50" s="220"/>
      <c r="E50" s="221"/>
      <c r="F50" s="134"/>
      <c r="G50" s="134"/>
      <c r="H50" s="134"/>
      <c r="I50" s="134" t="s">
        <v>483</v>
      </c>
      <c r="J50" s="135">
        <v>6</v>
      </c>
      <c r="K50" s="135"/>
      <c r="L50" s="130"/>
      <c r="O50" s="132"/>
      <c r="P50" s="132"/>
    </row>
    <row r="51" spans="1:16" s="131" customFormat="1" ht="39.75" customHeight="1">
      <c r="A51" s="133">
        <v>50</v>
      </c>
      <c r="B51" s="219" t="s">
        <v>495</v>
      </c>
      <c r="C51" s="220"/>
      <c r="D51" s="220"/>
      <c r="E51" s="221"/>
      <c r="F51" s="138"/>
      <c r="G51" s="138"/>
      <c r="H51" s="138"/>
      <c r="I51" s="138" t="s">
        <v>483</v>
      </c>
      <c r="J51" s="135">
        <v>6</v>
      </c>
      <c r="K51" s="135"/>
      <c r="L51" s="130"/>
      <c r="O51" s="132"/>
      <c r="P51" s="132"/>
    </row>
    <row r="52" spans="1:16" s="131" customFormat="1" ht="39.75" customHeight="1">
      <c r="A52" s="133">
        <v>51</v>
      </c>
      <c r="B52" s="219" t="s">
        <v>541</v>
      </c>
      <c r="C52" s="220"/>
      <c r="D52" s="220"/>
      <c r="E52" s="221"/>
      <c r="F52" s="134"/>
      <c r="G52" s="134"/>
      <c r="H52" s="134"/>
      <c r="I52" s="134" t="s">
        <v>381</v>
      </c>
      <c r="J52" s="135">
        <v>10</v>
      </c>
      <c r="K52" s="135"/>
      <c r="L52" s="130"/>
      <c r="O52" s="132"/>
      <c r="P52" s="132"/>
    </row>
    <row r="53" spans="1:16" s="131" customFormat="1" ht="39.75" customHeight="1">
      <c r="A53" s="133">
        <v>52</v>
      </c>
      <c r="B53" s="219" t="s">
        <v>496</v>
      </c>
      <c r="C53" s="220"/>
      <c r="D53" s="220"/>
      <c r="E53" s="221"/>
      <c r="F53" s="138"/>
      <c r="G53" s="138"/>
      <c r="H53" s="138"/>
      <c r="I53" s="138" t="s">
        <v>381</v>
      </c>
      <c r="J53" s="135">
        <v>12</v>
      </c>
      <c r="K53" s="135"/>
      <c r="L53" s="130"/>
      <c r="O53" s="132"/>
      <c r="P53" s="132"/>
    </row>
    <row r="54" spans="1:16" s="131" customFormat="1" ht="39.75" customHeight="1">
      <c r="A54" s="133">
        <v>53</v>
      </c>
      <c r="B54" s="219" t="s">
        <v>486</v>
      </c>
      <c r="C54" s="220"/>
      <c r="D54" s="220"/>
      <c r="E54" s="221"/>
      <c r="F54" s="134"/>
      <c r="G54" s="134"/>
      <c r="H54" s="134"/>
      <c r="I54" s="134" t="s">
        <v>473</v>
      </c>
      <c r="J54" s="135">
        <v>36</v>
      </c>
      <c r="K54" s="135"/>
      <c r="L54" s="130"/>
      <c r="O54" s="132"/>
      <c r="P54" s="132"/>
    </row>
    <row r="55" spans="1:16" s="131" customFormat="1" ht="39.75" customHeight="1">
      <c r="A55" s="133">
        <v>54</v>
      </c>
      <c r="B55" s="219" t="s">
        <v>487</v>
      </c>
      <c r="C55" s="220"/>
      <c r="D55" s="220"/>
      <c r="E55" s="221"/>
      <c r="F55" s="134"/>
      <c r="G55" s="134"/>
      <c r="H55" s="134"/>
      <c r="I55" s="134" t="s">
        <v>473</v>
      </c>
      <c r="J55" s="135">
        <v>36</v>
      </c>
      <c r="K55" s="135"/>
      <c r="L55" s="130"/>
      <c r="O55" s="132"/>
      <c r="P55" s="132"/>
    </row>
    <row r="56" spans="1:16" s="131" customFormat="1" ht="39.75" customHeight="1">
      <c r="A56" s="133">
        <v>55</v>
      </c>
      <c r="B56" s="219" t="s">
        <v>542</v>
      </c>
      <c r="C56" s="220"/>
      <c r="D56" s="220"/>
      <c r="E56" s="221"/>
      <c r="F56" s="134"/>
      <c r="G56" s="134"/>
      <c r="H56" s="134"/>
      <c r="I56" s="134" t="s">
        <v>174</v>
      </c>
      <c r="J56" s="135">
        <v>40</v>
      </c>
      <c r="K56" s="135"/>
      <c r="L56" s="130"/>
      <c r="O56" s="132"/>
      <c r="P56" s="132"/>
    </row>
    <row r="57" spans="1:16" s="131" customFormat="1" ht="37.5" customHeight="1">
      <c r="A57" s="133">
        <v>56</v>
      </c>
      <c r="B57" s="219" t="s">
        <v>543</v>
      </c>
      <c r="C57" s="220"/>
      <c r="D57" s="220"/>
      <c r="E57" s="221"/>
      <c r="F57" s="134"/>
      <c r="G57" s="134"/>
      <c r="H57" s="134"/>
      <c r="I57" s="134" t="s">
        <v>174</v>
      </c>
      <c r="J57" s="135">
        <v>60</v>
      </c>
      <c r="K57" s="135"/>
      <c r="L57" s="130"/>
      <c r="O57" s="132"/>
      <c r="P57" s="132"/>
    </row>
    <row r="58" spans="1:16" s="131" customFormat="1" ht="42" customHeight="1">
      <c r="A58" s="133">
        <v>57</v>
      </c>
      <c r="B58" s="219" t="s">
        <v>512</v>
      </c>
      <c r="C58" s="220"/>
      <c r="D58" s="220"/>
      <c r="E58" s="221"/>
      <c r="F58" s="134"/>
      <c r="G58" s="134"/>
      <c r="H58" s="134"/>
      <c r="I58" s="134" t="s">
        <v>488</v>
      </c>
      <c r="J58" s="135">
        <v>50</v>
      </c>
      <c r="K58" s="135"/>
      <c r="L58" s="130"/>
      <c r="O58" s="132"/>
      <c r="P58" s="132"/>
    </row>
    <row r="59" spans="1:16" s="131" customFormat="1" ht="32.25" customHeight="1">
      <c r="A59" s="133">
        <v>58</v>
      </c>
      <c r="B59" s="219" t="s">
        <v>489</v>
      </c>
      <c r="C59" s="220"/>
      <c r="D59" s="220"/>
      <c r="E59" s="221"/>
      <c r="F59" s="134"/>
      <c r="G59" s="134"/>
      <c r="H59" s="134"/>
      <c r="I59" s="134" t="s">
        <v>381</v>
      </c>
      <c r="J59" s="135">
        <v>18</v>
      </c>
      <c r="K59" s="135"/>
      <c r="L59" s="130"/>
      <c r="O59" s="132"/>
      <c r="P59" s="132"/>
    </row>
    <row r="60" spans="1:16" s="131" customFormat="1" ht="32.25" customHeight="1">
      <c r="A60" s="133">
        <v>59</v>
      </c>
      <c r="B60" s="219" t="s">
        <v>490</v>
      </c>
      <c r="C60" s="220"/>
      <c r="D60" s="220"/>
      <c r="E60" s="221"/>
      <c r="F60" s="134"/>
      <c r="G60" s="134"/>
      <c r="H60" s="134"/>
      <c r="I60" s="134" t="s">
        <v>472</v>
      </c>
      <c r="J60" s="135">
        <v>20</v>
      </c>
      <c r="K60" s="135"/>
      <c r="L60" s="130"/>
      <c r="O60" s="132"/>
      <c r="P60" s="132"/>
    </row>
    <row r="61" spans="1:16" s="131" customFormat="1" ht="32.25" customHeight="1">
      <c r="A61" s="133">
        <v>60</v>
      </c>
      <c r="B61" s="219" t="s">
        <v>499</v>
      </c>
      <c r="C61" s="220"/>
      <c r="D61" s="220"/>
      <c r="E61" s="221"/>
      <c r="F61" s="139"/>
      <c r="G61" s="139"/>
      <c r="H61" s="139"/>
      <c r="I61" s="139" t="s">
        <v>498</v>
      </c>
      <c r="J61" s="135">
        <v>24</v>
      </c>
      <c r="K61" s="135"/>
      <c r="L61" s="130"/>
      <c r="O61" s="132"/>
      <c r="P61" s="132"/>
    </row>
    <row r="62" spans="1:16" s="131" customFormat="1" ht="40.5" customHeight="1">
      <c r="A62" s="133">
        <v>61</v>
      </c>
      <c r="B62" s="219" t="s">
        <v>544</v>
      </c>
      <c r="C62" s="220"/>
      <c r="D62" s="220"/>
      <c r="E62" s="221"/>
      <c r="F62" s="139"/>
      <c r="G62" s="139"/>
      <c r="H62" s="139"/>
      <c r="I62" s="139" t="s">
        <v>381</v>
      </c>
      <c r="J62" s="135">
        <v>10</v>
      </c>
      <c r="K62" s="135"/>
      <c r="L62" s="130"/>
      <c r="O62" s="132"/>
      <c r="P62" s="132"/>
    </row>
    <row r="63" spans="1:16" s="131" customFormat="1" ht="32.25" customHeight="1">
      <c r="A63" s="133">
        <v>62</v>
      </c>
      <c r="B63" s="219" t="s">
        <v>545</v>
      </c>
      <c r="C63" s="220"/>
      <c r="D63" s="220"/>
      <c r="E63" s="221"/>
      <c r="F63" s="139"/>
      <c r="G63" s="139"/>
      <c r="H63" s="139"/>
      <c r="I63" s="139" t="s">
        <v>381</v>
      </c>
      <c r="J63" s="135">
        <v>12</v>
      </c>
      <c r="K63" s="135"/>
      <c r="L63" s="130"/>
      <c r="O63" s="132"/>
      <c r="P63" s="132"/>
    </row>
    <row r="64" spans="1:16" s="131" customFormat="1" ht="32.25" customHeight="1">
      <c r="A64" s="133">
        <v>63</v>
      </c>
      <c r="B64" s="219" t="s">
        <v>546</v>
      </c>
      <c r="C64" s="220"/>
      <c r="D64" s="220"/>
      <c r="E64" s="221"/>
      <c r="F64" s="139"/>
      <c r="G64" s="139"/>
      <c r="H64" s="139"/>
      <c r="I64" s="139" t="s">
        <v>381</v>
      </c>
      <c r="J64" s="135">
        <v>12</v>
      </c>
      <c r="K64" s="135"/>
      <c r="L64" s="130"/>
      <c r="O64" s="132"/>
      <c r="P64" s="132"/>
    </row>
    <row r="65" spans="1:18" s="131" customFormat="1" ht="32.25" customHeight="1">
      <c r="A65" s="133">
        <v>64</v>
      </c>
      <c r="B65" s="219" t="s">
        <v>547</v>
      </c>
      <c r="C65" s="220"/>
      <c r="D65" s="220"/>
      <c r="E65" s="221"/>
      <c r="F65" s="139"/>
      <c r="G65" s="139"/>
      <c r="H65" s="139"/>
      <c r="I65" s="139" t="s">
        <v>381</v>
      </c>
      <c r="J65" s="135">
        <v>12</v>
      </c>
      <c r="K65" s="135"/>
      <c r="L65" s="130"/>
      <c r="O65" s="132"/>
      <c r="P65" s="132"/>
    </row>
    <row r="66" spans="1:18" s="131" customFormat="1" ht="38.25" customHeight="1">
      <c r="A66" s="133">
        <v>65</v>
      </c>
      <c r="B66" s="219" t="s">
        <v>548</v>
      </c>
      <c r="C66" s="220"/>
      <c r="D66" s="220"/>
      <c r="E66" s="221"/>
      <c r="F66" s="139"/>
      <c r="G66" s="139"/>
      <c r="H66" s="139"/>
      <c r="I66" s="139" t="s">
        <v>381</v>
      </c>
      <c r="J66" s="135">
        <v>6</v>
      </c>
      <c r="K66" s="135"/>
      <c r="L66" s="130"/>
      <c r="O66" s="132"/>
      <c r="P66" s="132"/>
    </row>
    <row r="67" spans="1:18" s="131" customFormat="1" ht="32.25" customHeight="1">
      <c r="A67" s="133">
        <v>66</v>
      </c>
      <c r="B67" s="219" t="s">
        <v>549</v>
      </c>
      <c r="C67" s="220"/>
      <c r="D67" s="220"/>
      <c r="E67" s="221"/>
      <c r="F67" s="139"/>
      <c r="G67" s="139"/>
      <c r="H67" s="139"/>
      <c r="I67" s="139" t="s">
        <v>381</v>
      </c>
      <c r="J67" s="135">
        <v>36</v>
      </c>
      <c r="K67" s="135"/>
      <c r="L67" s="130"/>
      <c r="O67" s="132"/>
      <c r="P67" s="132"/>
    </row>
    <row r="68" spans="1:18" s="131" customFormat="1" ht="32.25" customHeight="1">
      <c r="A68" s="133">
        <v>67</v>
      </c>
      <c r="B68" s="219" t="s">
        <v>500</v>
      </c>
      <c r="C68" s="220"/>
      <c r="D68" s="220"/>
      <c r="E68" s="221"/>
      <c r="F68" s="139"/>
      <c r="G68" s="139"/>
      <c r="H68" s="139"/>
      <c r="I68" s="139" t="s">
        <v>381</v>
      </c>
      <c r="J68" s="135">
        <v>24</v>
      </c>
      <c r="K68" s="135"/>
      <c r="L68" s="130"/>
      <c r="O68" s="132"/>
      <c r="P68" s="132"/>
    </row>
    <row r="69" spans="1:18" s="131" customFormat="1" ht="32.25" customHeight="1">
      <c r="A69" s="133">
        <v>68</v>
      </c>
      <c r="B69" s="219" t="s">
        <v>501</v>
      </c>
      <c r="C69" s="220"/>
      <c r="D69" s="220"/>
      <c r="E69" s="221"/>
      <c r="F69" s="139"/>
      <c r="G69" s="139"/>
      <c r="H69" s="139"/>
      <c r="I69" s="139" t="s">
        <v>381</v>
      </c>
      <c r="J69" s="135">
        <v>36</v>
      </c>
      <c r="K69" s="135"/>
      <c r="L69" s="130"/>
      <c r="O69" s="132"/>
      <c r="P69" s="132"/>
    </row>
    <row r="70" spans="1:18" s="131" customFormat="1" ht="32.25" customHeight="1">
      <c r="A70" s="133">
        <v>69</v>
      </c>
      <c r="B70" s="219" t="s">
        <v>502</v>
      </c>
      <c r="C70" s="220"/>
      <c r="D70" s="220"/>
      <c r="E70" s="221"/>
      <c r="F70" s="139"/>
      <c r="G70" s="139"/>
      <c r="H70" s="139"/>
      <c r="I70" s="139" t="s">
        <v>474</v>
      </c>
      <c r="J70" s="135">
        <v>8</v>
      </c>
      <c r="K70" s="135"/>
      <c r="L70" s="130"/>
      <c r="O70" s="132"/>
      <c r="P70" s="132"/>
    </row>
    <row r="71" spans="1:18" s="131" customFormat="1" ht="32.25" customHeight="1">
      <c r="A71" s="133">
        <v>70</v>
      </c>
      <c r="B71" s="219" t="s">
        <v>503</v>
      </c>
      <c r="C71" s="220"/>
      <c r="D71" s="220"/>
      <c r="E71" s="221"/>
      <c r="F71" s="139"/>
      <c r="G71" s="139"/>
      <c r="H71" s="139"/>
      <c r="I71" s="139" t="s">
        <v>474</v>
      </c>
      <c r="J71" s="135">
        <v>5</v>
      </c>
      <c r="K71" s="135"/>
      <c r="L71" s="130"/>
      <c r="O71" s="132"/>
      <c r="P71" s="132"/>
    </row>
    <row r="72" spans="1:18" s="127" customFormat="1" ht="54.75" customHeight="1">
      <c r="A72" s="228" t="s">
        <v>552</v>
      </c>
      <c r="B72" s="229"/>
      <c r="C72" s="229"/>
      <c r="D72" s="229"/>
      <c r="E72" s="229"/>
      <c r="F72" s="229"/>
      <c r="G72" s="229"/>
      <c r="H72" s="229"/>
      <c r="I72" s="229"/>
      <c r="J72" s="229"/>
      <c r="K72" s="230"/>
      <c r="L72" s="129">
        <f>SUM(L2:L71)</f>
        <v>0</v>
      </c>
      <c r="O72" s="128"/>
      <c r="P72" s="128"/>
      <c r="R72" s="122"/>
    </row>
    <row r="80" spans="1:18">
      <c r="K80" s="117"/>
      <c r="L80" s="117"/>
    </row>
  </sheetData>
  <mergeCells count="72">
    <mergeCell ref="A72:K72"/>
    <mergeCell ref="B60:E60"/>
    <mergeCell ref="B33:E33"/>
    <mergeCell ref="B35:E35"/>
    <mergeCell ref="B37:E37"/>
    <mergeCell ref="B38:E38"/>
    <mergeCell ref="B39:E39"/>
    <mergeCell ref="B40:E40"/>
    <mergeCell ref="B49:E49"/>
    <mergeCell ref="B50:E50"/>
    <mergeCell ref="B52:E52"/>
    <mergeCell ref="B54:E54"/>
    <mergeCell ref="B55:E55"/>
    <mergeCell ref="B56:E56"/>
    <mergeCell ref="B57:E57"/>
    <mergeCell ref="B48:E48"/>
    <mergeCell ref="B45:E45"/>
    <mergeCell ref="B46:E46"/>
    <mergeCell ref="B47:E47"/>
    <mergeCell ref="B36:E36"/>
    <mergeCell ref="B22:E22"/>
    <mergeCell ref="B12:E12"/>
    <mergeCell ref="B25:E25"/>
    <mergeCell ref="B26:E26"/>
    <mergeCell ref="B30:E30"/>
    <mergeCell ref="B31:E31"/>
    <mergeCell ref="B32:E32"/>
    <mergeCell ref="B58:E58"/>
    <mergeCell ref="B59:E59"/>
    <mergeCell ref="B1:G1"/>
    <mergeCell ref="B2:E2"/>
    <mergeCell ref="B3:E3"/>
    <mergeCell ref="B4:E4"/>
    <mergeCell ref="B5:E5"/>
    <mergeCell ref="B6:E6"/>
    <mergeCell ref="B34:E34"/>
    <mergeCell ref="B51:E51"/>
    <mergeCell ref="B53:E53"/>
    <mergeCell ref="B7:E7"/>
    <mergeCell ref="B8:E8"/>
    <mergeCell ref="B9:E9"/>
    <mergeCell ref="B61:E61"/>
    <mergeCell ref="B62:E62"/>
    <mergeCell ref="B63:E63"/>
    <mergeCell ref="B27:E27"/>
    <mergeCell ref="B28:E28"/>
    <mergeCell ref="B29:E29"/>
    <mergeCell ref="B23:E23"/>
    <mergeCell ref="B24:E24"/>
    <mergeCell ref="B10:E10"/>
    <mergeCell ref="B66:E66"/>
    <mergeCell ref="B67:E67"/>
    <mergeCell ref="B68:E68"/>
    <mergeCell ref="B69:E69"/>
    <mergeCell ref="B70:E70"/>
    <mergeCell ref="B71:E71"/>
    <mergeCell ref="B64:E64"/>
    <mergeCell ref="B65:E65"/>
    <mergeCell ref="B11:E11"/>
    <mergeCell ref="B13:E13"/>
    <mergeCell ref="B41:E41"/>
    <mergeCell ref="B42:E42"/>
    <mergeCell ref="B43:E43"/>
    <mergeCell ref="B44:E44"/>
    <mergeCell ref="B14:E14"/>
    <mergeCell ref="B15:E15"/>
    <mergeCell ref="B16:E16"/>
    <mergeCell ref="B17:E17"/>
    <mergeCell ref="B18:E18"/>
    <mergeCell ref="B19:E19"/>
    <mergeCell ref="B20:E20"/>
    <mergeCell ref="B21:E21"/>
  </mergeCells>
  <printOptions horizontalCentered="1" verticalCentered="1"/>
  <pageMargins left="0" right="0" top="0.15748031496062992" bottom="0.19685039370078741" header="0.31496062992125984" footer="0.31496062992125984"/>
  <pageSetup paperSize="9" fitToHeight="0" orientation="landscape" r:id="rId1"/>
  <headerFooter alignWithMargins="0">
    <oddFooter xml:space="preserve">&amp;L&amp;"Plan,Regular"&amp;8HealthNet TPO Purchase Requisition form &amp;R&amp;"Plan,Regular"&amp;8November 2010 Version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29"/>
  <sheetViews>
    <sheetView showGridLines="0" view="pageBreakPreview" topLeftCell="A7" zoomScaleSheetLayoutView="100" workbookViewId="0">
      <selection activeCell="B14" sqref="B14:E14"/>
    </sheetView>
  </sheetViews>
  <sheetFormatPr defaultColWidth="9.1796875" defaultRowHeight="13.5"/>
  <cols>
    <col min="1" max="1" width="7.26953125" style="101" customWidth="1"/>
    <col min="2" max="2" width="8.453125" style="101" customWidth="1"/>
    <col min="3" max="3" width="5.81640625" style="101" customWidth="1"/>
    <col min="4" max="4" width="3.7265625" style="101" customWidth="1"/>
    <col min="5" max="5" width="7.7265625" style="101" customWidth="1"/>
    <col min="6" max="7" width="9.1796875" style="101" hidden="1" customWidth="1"/>
    <col min="8" max="8" width="16.26953125" style="101" hidden="1" customWidth="1"/>
    <col min="9" max="9" width="7.81640625" style="101" customWidth="1"/>
    <col min="10" max="10" width="19.26953125" style="101" customWidth="1"/>
    <col min="11" max="11" width="9" style="36" customWidth="1"/>
    <col min="12" max="12" width="10.7265625" style="36" bestFit="1" customWidth="1"/>
    <col min="13" max="13" width="15.26953125" style="101" customWidth="1"/>
    <col min="14" max="14" width="2.54296875" style="101" customWidth="1"/>
    <col min="15" max="15" width="3" style="101" customWidth="1"/>
    <col min="16" max="16" width="3.453125" style="101" customWidth="1"/>
    <col min="17" max="17" width="0.453125" style="101" customWidth="1"/>
    <col min="18" max="18" width="3" style="101" customWidth="1"/>
    <col min="19" max="19" width="7" style="101" customWidth="1"/>
    <col min="20" max="20" width="14.26953125" style="38" customWidth="1"/>
    <col min="21" max="21" width="8.81640625" style="101" customWidth="1"/>
    <col min="22" max="22" width="10.1796875" style="101" customWidth="1"/>
    <col min="23" max="23" width="19.453125" style="101" customWidth="1"/>
    <col min="24" max="16384" width="9.1796875" style="101"/>
  </cols>
  <sheetData>
    <row r="1" spans="1:24" ht="5.25" customHeight="1">
      <c r="A1" s="1"/>
      <c r="B1" s="1"/>
      <c r="C1" s="1"/>
      <c r="D1" s="1"/>
      <c r="E1" s="1"/>
      <c r="F1" s="1"/>
      <c r="G1" s="1"/>
      <c r="H1" s="1"/>
      <c r="I1" s="1"/>
      <c r="J1" s="1"/>
      <c r="K1" s="2"/>
      <c r="L1" s="2"/>
      <c r="M1" s="1"/>
      <c r="N1" s="1"/>
      <c r="O1" s="1"/>
      <c r="P1" s="1"/>
      <c r="R1" s="1"/>
      <c r="S1" s="1"/>
      <c r="T1" s="97"/>
      <c r="U1" s="1"/>
      <c r="V1" s="4"/>
      <c r="W1" s="199"/>
      <c r="X1" s="192"/>
    </row>
    <row r="2" spans="1:24" ht="21" customHeight="1">
      <c r="A2" s="193" t="s">
        <v>314</v>
      </c>
      <c r="B2" s="193"/>
      <c r="C2" s="193"/>
      <c r="D2" s="193"/>
      <c r="E2" s="193"/>
      <c r="F2" s="193"/>
      <c r="G2" s="193"/>
      <c r="H2" s="193"/>
      <c r="I2" s="193"/>
      <c r="J2" s="193"/>
      <c r="K2" s="193"/>
      <c r="L2" s="193"/>
      <c r="M2" s="193"/>
      <c r="N2" s="193"/>
      <c r="O2" s="193"/>
      <c r="P2" s="193"/>
      <c r="Q2" s="193"/>
      <c r="R2" s="193"/>
      <c r="S2" s="193"/>
      <c r="T2" s="193"/>
      <c r="U2" s="193"/>
      <c r="V2" s="193"/>
      <c r="W2" s="199"/>
      <c r="X2" s="192"/>
    </row>
    <row r="3" spans="1:24" ht="23.25" customHeight="1">
      <c r="A3" s="194"/>
      <c r="B3" s="194"/>
      <c r="C3" s="194"/>
      <c r="D3" s="194"/>
      <c r="E3" s="194"/>
      <c r="F3" s="194"/>
      <c r="G3" s="194"/>
      <c r="H3" s="194"/>
      <c r="I3" s="194"/>
      <c r="J3" s="194"/>
      <c r="K3" s="194"/>
      <c r="L3" s="2"/>
      <c r="M3" s="1"/>
      <c r="N3" s="1"/>
      <c r="O3" s="1"/>
      <c r="P3" s="1"/>
      <c r="Q3" s="1"/>
      <c r="R3" s="1"/>
      <c r="S3" s="1"/>
      <c r="T3" s="97"/>
      <c r="U3" s="1"/>
      <c r="V3" s="4"/>
      <c r="W3" s="199"/>
      <c r="X3" s="192"/>
    </row>
    <row r="4" spans="1:24" ht="20.5">
      <c r="A4" s="195" t="s">
        <v>0</v>
      </c>
      <c r="B4" s="195"/>
      <c r="C4" s="195"/>
      <c r="D4" s="195"/>
      <c r="E4" s="195"/>
      <c r="F4" s="1"/>
      <c r="G4" s="1"/>
      <c r="H4" s="1"/>
      <c r="I4" s="1"/>
      <c r="J4" s="1"/>
      <c r="K4" s="2"/>
      <c r="L4" s="2"/>
      <c r="M4" s="1"/>
      <c r="N4" s="1"/>
      <c r="O4" s="1"/>
      <c r="P4" s="1"/>
      <c r="Q4" s="1"/>
      <c r="R4" s="1"/>
      <c r="S4" s="1"/>
      <c r="T4" s="80"/>
      <c r="U4" s="197"/>
      <c r="V4" s="197"/>
      <c r="W4" s="199"/>
      <c r="X4" s="192"/>
    </row>
    <row r="5" spans="1:24" ht="37.5" customHeight="1" thickBot="1">
      <c r="A5" s="196" t="s">
        <v>1</v>
      </c>
      <c r="B5" s="196"/>
      <c r="C5" s="196"/>
      <c r="D5" s="196"/>
      <c r="E5" s="196"/>
      <c r="F5" s="196"/>
      <c r="G5" s="196"/>
      <c r="H5" s="196"/>
      <c r="I5" s="196"/>
      <c r="J5" s="196"/>
      <c r="K5" s="196"/>
      <c r="L5" s="5"/>
      <c r="M5" s="204" t="s">
        <v>2</v>
      </c>
      <c r="N5" s="204"/>
      <c r="O5" s="204"/>
      <c r="P5" s="204"/>
      <c r="Q5" s="204"/>
      <c r="R5" s="204"/>
      <c r="S5" s="204"/>
      <c r="T5" s="208"/>
      <c r="U5" s="208"/>
      <c r="V5" s="208"/>
      <c r="W5" s="199"/>
      <c r="X5" s="192"/>
    </row>
    <row r="6" spans="1:24">
      <c r="A6" s="6"/>
      <c r="B6" s="6"/>
      <c r="C6" s="200"/>
      <c r="D6" s="200"/>
      <c r="E6" s="6"/>
      <c r="F6" s="6"/>
      <c r="G6" s="200"/>
      <c r="H6" s="200"/>
      <c r="I6" s="200"/>
      <c r="J6" s="200"/>
      <c r="K6" s="200"/>
      <c r="L6" s="7"/>
      <c r="M6" s="201" t="s">
        <v>3</v>
      </c>
      <c r="N6" s="201"/>
      <c r="O6" s="201"/>
      <c r="P6" s="201"/>
      <c r="Q6" s="202"/>
      <c r="R6" s="202"/>
      <c r="S6" s="96"/>
      <c r="T6" s="203"/>
      <c r="U6" s="203"/>
      <c r="V6" s="203"/>
      <c r="W6" s="94"/>
      <c r="X6" s="94"/>
    </row>
    <row r="7" spans="1:24" ht="26.25" customHeight="1">
      <c r="A7" s="172" t="s">
        <v>4</v>
      </c>
      <c r="B7" s="172"/>
      <c r="C7" s="172"/>
      <c r="D7" s="190" t="s">
        <v>5</v>
      </c>
      <c r="E7" s="190"/>
      <c r="F7" s="190"/>
      <c r="G7" s="190"/>
      <c r="H7" s="190"/>
      <c r="I7" s="190"/>
      <c r="J7" s="90"/>
      <c r="K7" s="223" t="s">
        <v>181</v>
      </c>
      <c r="L7" s="224"/>
      <c r="M7" s="198" t="s">
        <v>6</v>
      </c>
      <c r="N7" s="198"/>
      <c r="O7" s="198"/>
      <c r="P7" s="198"/>
      <c r="Q7" s="198"/>
      <c r="R7" s="198"/>
      <c r="S7" s="174" t="s">
        <v>7</v>
      </c>
      <c r="T7" s="174"/>
      <c r="U7" s="174"/>
      <c r="V7" s="174"/>
      <c r="W7" s="94"/>
      <c r="X7" s="94"/>
    </row>
    <row r="8" spans="1:24" ht="15.5">
      <c r="A8" s="172" t="s">
        <v>8</v>
      </c>
      <c r="B8" s="172"/>
      <c r="C8" s="172"/>
      <c r="D8" s="190" t="s">
        <v>51</v>
      </c>
      <c r="E8" s="190"/>
      <c r="F8" s="190"/>
      <c r="G8" s="190"/>
      <c r="H8" s="190"/>
      <c r="I8" s="190"/>
      <c r="J8" s="90"/>
      <c r="K8" s="10"/>
      <c r="L8" s="79"/>
      <c r="M8" s="173" t="s">
        <v>9</v>
      </c>
      <c r="N8" s="173"/>
      <c r="O8" s="173"/>
      <c r="P8" s="173"/>
      <c r="Q8" s="173"/>
      <c r="R8" s="173"/>
      <c r="S8" s="174" t="s">
        <v>10</v>
      </c>
      <c r="T8" s="174"/>
      <c r="U8" s="174"/>
      <c r="V8" s="174"/>
      <c r="W8" s="94"/>
      <c r="X8" s="94"/>
    </row>
    <row r="9" spans="1:24" ht="33" customHeight="1">
      <c r="A9" s="172" t="s">
        <v>11</v>
      </c>
      <c r="B9" s="172"/>
      <c r="C9" s="172"/>
      <c r="D9" s="191" t="s">
        <v>182</v>
      </c>
      <c r="E9" s="191"/>
      <c r="F9" s="191"/>
      <c r="G9" s="191"/>
      <c r="H9" s="191"/>
      <c r="I9" s="191"/>
      <c r="J9" s="91"/>
      <c r="K9" s="10"/>
      <c r="L9" s="79"/>
      <c r="M9" s="175" t="s">
        <v>12</v>
      </c>
      <c r="N9" s="176"/>
      <c r="O9" s="176"/>
      <c r="P9" s="176"/>
      <c r="Q9" s="176"/>
      <c r="R9" s="177"/>
      <c r="S9" s="174"/>
      <c r="T9" s="174"/>
      <c r="U9" s="174"/>
      <c r="V9" s="174"/>
      <c r="W9" s="94"/>
      <c r="X9" s="94"/>
    </row>
    <row r="10" spans="1:24" ht="14" thickBot="1">
      <c r="A10" s="178"/>
      <c r="B10" s="178"/>
      <c r="C10" s="178"/>
      <c r="D10" s="178"/>
      <c r="E10" s="178"/>
      <c r="F10" s="178"/>
      <c r="G10" s="178"/>
      <c r="H10" s="178"/>
      <c r="I10" s="178"/>
      <c r="J10" s="178"/>
      <c r="K10" s="178"/>
      <c r="L10" s="178"/>
      <c r="M10" s="178"/>
      <c r="N10" s="178"/>
      <c r="O10" s="178"/>
      <c r="P10" s="178"/>
      <c r="Q10" s="178"/>
      <c r="R10" s="178"/>
      <c r="S10" s="178"/>
      <c r="T10" s="178"/>
      <c r="U10" s="178"/>
      <c r="V10" s="178"/>
      <c r="W10" s="94"/>
      <c r="X10" s="94"/>
    </row>
    <row r="11" spans="1:24" ht="34" customHeight="1" thickTop="1">
      <c r="A11" s="179" t="s">
        <v>13</v>
      </c>
      <c r="B11" s="180"/>
      <c r="C11" s="180"/>
      <c r="D11" s="180"/>
      <c r="E11" s="180"/>
      <c r="F11" s="180"/>
      <c r="G11" s="180"/>
      <c r="H11" s="180"/>
      <c r="I11" s="180"/>
      <c r="J11" s="180"/>
      <c r="K11" s="180"/>
      <c r="L11" s="181"/>
      <c r="M11" s="179" t="s">
        <v>14</v>
      </c>
      <c r="N11" s="180"/>
      <c r="O11" s="180"/>
      <c r="P11" s="180"/>
      <c r="Q11" s="180"/>
      <c r="R11" s="180"/>
      <c r="S11" s="180"/>
      <c r="T11" s="180"/>
      <c r="U11" s="185" t="s">
        <v>15</v>
      </c>
      <c r="V11" s="185" t="s">
        <v>16</v>
      </c>
      <c r="W11" s="94"/>
      <c r="X11" s="94"/>
    </row>
    <row r="12" spans="1:24" ht="49.5" customHeight="1">
      <c r="A12" s="182"/>
      <c r="B12" s="183"/>
      <c r="C12" s="183"/>
      <c r="D12" s="183"/>
      <c r="E12" s="183"/>
      <c r="F12" s="183"/>
      <c r="G12" s="183"/>
      <c r="H12" s="183"/>
      <c r="I12" s="183"/>
      <c r="J12" s="183"/>
      <c r="K12" s="183"/>
      <c r="L12" s="184"/>
      <c r="M12" s="182"/>
      <c r="N12" s="183"/>
      <c r="O12" s="183"/>
      <c r="P12" s="183"/>
      <c r="Q12" s="183"/>
      <c r="R12" s="183"/>
      <c r="S12" s="183"/>
      <c r="T12" s="183"/>
      <c r="U12" s="186"/>
      <c r="V12" s="186"/>
      <c r="W12" s="95"/>
      <c r="X12" s="94"/>
    </row>
    <row r="13" spans="1:24" s="20" customFormat="1" ht="27.75" customHeight="1">
      <c r="A13" s="98" t="s">
        <v>17</v>
      </c>
      <c r="B13" s="171" t="s">
        <v>18</v>
      </c>
      <c r="C13" s="171"/>
      <c r="D13" s="171"/>
      <c r="E13" s="171"/>
      <c r="F13" s="171"/>
      <c r="G13" s="171"/>
      <c r="H13" s="98" t="s">
        <v>19</v>
      </c>
      <c r="I13" s="98" t="s">
        <v>20</v>
      </c>
      <c r="J13" s="98" t="s">
        <v>317</v>
      </c>
      <c r="K13" s="14" t="s">
        <v>21</v>
      </c>
      <c r="L13" s="14" t="s">
        <v>22</v>
      </c>
      <c r="M13" s="15" t="s">
        <v>23</v>
      </c>
      <c r="N13" s="187" t="s">
        <v>24</v>
      </c>
      <c r="O13" s="188"/>
      <c r="P13" s="188"/>
      <c r="Q13" s="189"/>
      <c r="R13" s="171" t="s">
        <v>25</v>
      </c>
      <c r="S13" s="171"/>
      <c r="T13" s="16" t="s">
        <v>26</v>
      </c>
      <c r="U13" s="17" t="s">
        <v>27</v>
      </c>
      <c r="V13" s="99" t="s">
        <v>28</v>
      </c>
      <c r="W13" s="103" t="s">
        <v>378</v>
      </c>
      <c r="X13" s="19"/>
    </row>
    <row r="14" spans="1:24" s="20" customFormat="1" ht="33.75" customHeight="1">
      <c r="A14" s="21">
        <v>1</v>
      </c>
      <c r="B14" s="225" t="s">
        <v>386</v>
      </c>
      <c r="C14" s="226"/>
      <c r="D14" s="226"/>
      <c r="E14" s="227"/>
      <c r="F14" s="41"/>
      <c r="G14" s="41"/>
      <c r="H14" s="41"/>
      <c r="I14" s="86" t="s">
        <v>387</v>
      </c>
      <c r="J14" s="86" t="s">
        <v>319</v>
      </c>
      <c r="K14" s="75">
        <v>2</v>
      </c>
      <c r="L14" s="76">
        <v>70000</v>
      </c>
      <c r="M14" s="93" t="s">
        <v>315</v>
      </c>
      <c r="N14" s="150">
        <v>4.2699999999999996</v>
      </c>
      <c r="O14" s="151"/>
      <c r="P14" s="151"/>
      <c r="Q14" s="152"/>
      <c r="R14" s="153"/>
      <c r="S14" s="154"/>
      <c r="T14" s="81">
        <f>K14*L14</f>
        <v>140000</v>
      </c>
      <c r="U14" s="43"/>
      <c r="V14" s="102" t="s">
        <v>316</v>
      </c>
      <c r="W14" s="103"/>
      <c r="X14" s="19"/>
    </row>
    <row r="15" spans="1:24" s="20" customFormat="1" ht="31">
      <c r="A15" s="21">
        <v>2</v>
      </c>
      <c r="B15" s="225" t="s">
        <v>388</v>
      </c>
      <c r="C15" s="226" t="s">
        <v>183</v>
      </c>
      <c r="D15" s="226" t="s">
        <v>183</v>
      </c>
      <c r="E15" s="227" t="s">
        <v>183</v>
      </c>
      <c r="F15" s="41"/>
      <c r="G15" s="41"/>
      <c r="H15" s="41"/>
      <c r="I15" s="86" t="s">
        <v>310</v>
      </c>
      <c r="J15" s="86" t="s">
        <v>319</v>
      </c>
      <c r="K15" s="75">
        <v>2</v>
      </c>
      <c r="L15" s="88">
        <v>0</v>
      </c>
      <c r="M15" s="93" t="s">
        <v>315</v>
      </c>
      <c r="N15" s="150">
        <v>4.2699999999999996</v>
      </c>
      <c r="O15" s="151"/>
      <c r="P15" s="151"/>
      <c r="Q15" s="152"/>
      <c r="R15" s="153"/>
      <c r="S15" s="154"/>
      <c r="T15" s="81">
        <f t="shared" ref="T15" si="0">K15*L15</f>
        <v>0</v>
      </c>
      <c r="U15" s="43"/>
      <c r="V15" s="102" t="s">
        <v>316</v>
      </c>
      <c r="W15" s="103"/>
      <c r="X15" s="19"/>
    </row>
    <row r="16" spans="1:24" ht="24" customHeight="1">
      <c r="A16" s="163" t="s">
        <v>30</v>
      </c>
      <c r="B16" s="164"/>
      <c r="C16" s="167" t="s">
        <v>31</v>
      </c>
      <c r="D16" s="167"/>
      <c r="E16" s="167"/>
      <c r="F16" s="167"/>
      <c r="G16" s="167"/>
      <c r="H16" s="167"/>
      <c r="I16" s="167"/>
      <c r="J16" s="167"/>
      <c r="K16" s="167"/>
      <c r="L16" s="167"/>
      <c r="M16" s="167"/>
      <c r="N16" s="167"/>
      <c r="O16" s="167"/>
      <c r="P16" s="167"/>
      <c r="Q16" s="167"/>
      <c r="R16" s="167"/>
      <c r="S16" s="167"/>
      <c r="T16" s="82">
        <f>SUM(T14:T15)</f>
        <v>140000</v>
      </c>
      <c r="U16" s="26"/>
      <c r="V16" s="25"/>
      <c r="W16" s="95"/>
      <c r="X16" s="89" t="e">
        <f>T16-#REF!</f>
        <v>#REF!</v>
      </c>
    </row>
    <row r="17" spans="1:24" ht="24" customHeight="1" thickBot="1">
      <c r="A17" s="165"/>
      <c r="B17" s="166"/>
      <c r="C17" s="168" t="s">
        <v>32</v>
      </c>
      <c r="D17" s="168"/>
      <c r="E17" s="168"/>
      <c r="F17" s="168"/>
      <c r="G17" s="168"/>
      <c r="H17" s="168"/>
      <c r="I17" s="168"/>
      <c r="J17" s="168"/>
      <c r="K17" s="168"/>
      <c r="L17" s="168"/>
      <c r="M17" s="168"/>
      <c r="N17" s="168"/>
      <c r="O17" s="168"/>
      <c r="P17" s="168"/>
      <c r="Q17" s="168"/>
      <c r="R17" s="168"/>
      <c r="S17" s="168"/>
      <c r="T17" s="83">
        <f>T16/77</f>
        <v>1818.1818181818182</v>
      </c>
      <c r="U17" s="26"/>
      <c r="V17" s="27"/>
      <c r="W17" s="95"/>
      <c r="X17" s="94">
        <v>24000</v>
      </c>
    </row>
    <row r="18" spans="1:24" ht="31.5" customHeight="1" thickTop="1">
      <c r="A18" s="169" t="s">
        <v>33</v>
      </c>
      <c r="B18" s="47" t="s">
        <v>34</v>
      </c>
      <c r="C18" s="170"/>
      <c r="D18" s="170"/>
      <c r="E18" s="170"/>
      <c r="F18" s="170"/>
      <c r="G18" s="170"/>
      <c r="H18" s="170"/>
      <c r="I18" s="170"/>
      <c r="J18" s="170"/>
      <c r="K18" s="170"/>
      <c r="L18" s="170"/>
      <c r="M18" s="161" t="s">
        <v>35</v>
      </c>
      <c r="N18" s="162"/>
      <c r="O18" s="141" t="s">
        <v>36</v>
      </c>
      <c r="P18" s="141"/>
      <c r="Q18" s="142" t="s">
        <v>37</v>
      </c>
      <c r="R18" s="142"/>
      <c r="S18" s="142"/>
      <c r="T18" s="142"/>
      <c r="U18" s="142"/>
      <c r="V18" s="142"/>
      <c r="W18" s="95"/>
      <c r="X18" s="94"/>
    </row>
    <row r="19" spans="1:24" ht="24" customHeight="1">
      <c r="A19" s="158"/>
      <c r="B19" s="28" t="s">
        <v>38</v>
      </c>
      <c r="C19" s="170"/>
      <c r="D19" s="170"/>
      <c r="E19" s="170"/>
      <c r="F19" s="170"/>
      <c r="G19" s="170"/>
      <c r="H19" s="170"/>
      <c r="I19" s="170"/>
      <c r="J19" s="170"/>
      <c r="K19" s="170"/>
      <c r="L19" s="170"/>
      <c r="M19" s="162"/>
      <c r="N19" s="162"/>
      <c r="O19" s="141" t="s">
        <v>39</v>
      </c>
      <c r="P19" s="143"/>
      <c r="Q19" s="142"/>
      <c r="R19" s="142"/>
      <c r="S19" s="142"/>
      <c r="T19" s="142"/>
      <c r="U19" s="142"/>
      <c r="V19" s="142"/>
      <c r="W19" s="95"/>
      <c r="X19" s="94"/>
    </row>
    <row r="20" spans="1:24" ht="27.75" customHeight="1">
      <c r="A20" s="158" t="s">
        <v>40</v>
      </c>
      <c r="B20" s="46" t="s">
        <v>41</v>
      </c>
      <c r="C20" s="142" t="s">
        <v>42</v>
      </c>
      <c r="D20" s="160"/>
      <c r="E20" s="160"/>
      <c r="F20" s="160"/>
      <c r="G20" s="160"/>
      <c r="H20" s="160"/>
      <c r="I20" s="160"/>
      <c r="J20" s="160"/>
      <c r="K20" s="160"/>
      <c r="L20" s="160"/>
      <c r="M20" s="161" t="s">
        <v>43</v>
      </c>
      <c r="N20" s="162"/>
      <c r="O20" s="141" t="s">
        <v>36</v>
      </c>
      <c r="P20" s="143"/>
      <c r="Q20" s="142" t="s">
        <v>44</v>
      </c>
      <c r="R20" s="160"/>
      <c r="S20" s="160"/>
      <c r="T20" s="160"/>
      <c r="U20" s="160"/>
      <c r="V20" s="160"/>
      <c r="W20" s="95"/>
      <c r="X20" s="94"/>
    </row>
    <row r="21" spans="1:24" ht="16" thickBot="1">
      <c r="A21" s="159"/>
      <c r="B21" s="29" t="s">
        <v>45</v>
      </c>
      <c r="C21" s="160"/>
      <c r="D21" s="160"/>
      <c r="E21" s="160"/>
      <c r="F21" s="160"/>
      <c r="G21" s="160"/>
      <c r="H21" s="160"/>
      <c r="I21" s="160"/>
      <c r="J21" s="160"/>
      <c r="K21" s="160"/>
      <c r="L21" s="160"/>
      <c r="M21" s="162"/>
      <c r="N21" s="162"/>
      <c r="O21" s="141" t="s">
        <v>39</v>
      </c>
      <c r="P21" s="143"/>
      <c r="Q21" s="160"/>
      <c r="R21" s="160"/>
      <c r="S21" s="160"/>
      <c r="T21" s="160"/>
      <c r="U21" s="160"/>
      <c r="V21" s="160"/>
      <c r="W21" s="95"/>
      <c r="X21" s="94"/>
    </row>
    <row r="22" spans="1:24" ht="16" thickTop="1">
      <c r="A22" s="30" t="s">
        <v>46</v>
      </c>
      <c r="B22" s="31"/>
      <c r="C22" s="156"/>
      <c r="D22" s="156"/>
      <c r="E22" s="31"/>
      <c r="F22" s="31"/>
      <c r="G22" s="156"/>
      <c r="H22" s="156"/>
      <c r="I22" s="156"/>
      <c r="J22" s="156"/>
      <c r="K22" s="156"/>
      <c r="L22" s="32"/>
      <c r="M22" s="156"/>
      <c r="N22" s="156"/>
      <c r="O22" s="156"/>
      <c r="P22" s="156"/>
      <c r="Q22" s="156"/>
      <c r="R22" s="156"/>
      <c r="S22" s="100"/>
      <c r="T22" s="156"/>
      <c r="U22" s="156"/>
      <c r="V22" s="156"/>
      <c r="W22" s="95"/>
      <c r="X22" s="94"/>
    </row>
    <row r="23" spans="1:24">
      <c r="A23" s="155" t="s">
        <v>47</v>
      </c>
      <c r="B23" s="155"/>
      <c r="C23" s="155"/>
      <c r="D23" s="155"/>
      <c r="E23" s="155"/>
      <c r="F23" s="155"/>
      <c r="G23" s="155"/>
      <c r="H23" s="155"/>
      <c r="I23" s="155"/>
      <c r="J23" s="155"/>
      <c r="K23" s="155"/>
      <c r="L23" s="155"/>
      <c r="M23" s="155"/>
      <c r="N23" s="155"/>
      <c r="O23" s="155"/>
      <c r="P23" s="155"/>
      <c r="Q23" s="155"/>
      <c r="R23" s="155"/>
      <c r="S23" s="155"/>
      <c r="T23" s="157"/>
      <c r="U23" s="157"/>
      <c r="V23" s="157"/>
      <c r="X23" s="94"/>
    </row>
    <row r="24" spans="1:24">
      <c r="A24" s="155" t="s">
        <v>48</v>
      </c>
      <c r="B24" s="155"/>
      <c r="C24" s="155"/>
      <c r="D24" s="155"/>
      <c r="E24" s="155"/>
      <c r="F24" s="155"/>
      <c r="G24" s="155"/>
      <c r="H24" s="155"/>
      <c r="I24" s="155"/>
      <c r="J24" s="155"/>
      <c r="K24" s="155"/>
      <c r="L24" s="155"/>
      <c r="M24" s="155"/>
      <c r="N24" s="155"/>
      <c r="O24" s="155"/>
      <c r="P24" s="155"/>
      <c r="Q24" s="157"/>
      <c r="R24" s="157"/>
      <c r="T24" s="157"/>
      <c r="U24" s="157"/>
      <c r="V24" s="157"/>
      <c r="X24" s="94"/>
    </row>
    <row r="25" spans="1:24" ht="15.5">
      <c r="A25" s="155"/>
      <c r="B25" s="155"/>
      <c r="C25" s="155"/>
      <c r="D25" s="155"/>
      <c r="E25" s="155"/>
      <c r="F25" s="155"/>
      <c r="G25" s="155"/>
      <c r="H25" s="155"/>
      <c r="I25" s="155"/>
      <c r="J25" s="155"/>
      <c r="K25" s="155"/>
      <c r="L25" s="155"/>
      <c r="M25" s="155"/>
      <c r="N25" s="155"/>
      <c r="O25" s="155"/>
      <c r="P25" s="155"/>
      <c r="Q25" s="155"/>
      <c r="R25" s="155"/>
      <c r="S25" s="155"/>
      <c r="T25" s="155"/>
      <c r="U25" s="155"/>
      <c r="V25" s="155"/>
      <c r="W25" s="95"/>
      <c r="X25" s="94"/>
    </row>
    <row r="29" spans="1:24">
      <c r="A29" s="34"/>
      <c r="B29" s="34"/>
      <c r="F29" s="34"/>
      <c r="G29" s="34"/>
      <c r="H29" s="34"/>
      <c r="I29" s="34"/>
      <c r="J29" s="34"/>
      <c r="K29" s="35"/>
      <c r="L29" s="35"/>
      <c r="M29" s="34"/>
      <c r="S29" s="34" t="s">
        <v>49</v>
      </c>
    </row>
  </sheetData>
  <mergeCells count="68">
    <mergeCell ref="A25:V25"/>
    <mergeCell ref="C22:D22"/>
    <mergeCell ref="G22:K22"/>
    <mergeCell ref="M22:N22"/>
    <mergeCell ref="O22:P22"/>
    <mergeCell ref="Q22:R22"/>
    <mergeCell ref="T22:V22"/>
    <mergeCell ref="A23:S23"/>
    <mergeCell ref="T23:V23"/>
    <mergeCell ref="A24:P24"/>
    <mergeCell ref="Q24:R24"/>
    <mergeCell ref="T24:V24"/>
    <mergeCell ref="A20:A21"/>
    <mergeCell ref="C20:L21"/>
    <mergeCell ref="M20:N21"/>
    <mergeCell ref="O20:P20"/>
    <mergeCell ref="Q20:V21"/>
    <mergeCell ref="O21:P21"/>
    <mergeCell ref="A18:A19"/>
    <mergeCell ref="C18:L19"/>
    <mergeCell ref="M18:N19"/>
    <mergeCell ref="O18:P18"/>
    <mergeCell ref="Q18:V19"/>
    <mergeCell ref="O19:P19"/>
    <mergeCell ref="A16:B17"/>
    <mergeCell ref="C16:S16"/>
    <mergeCell ref="C17:S17"/>
    <mergeCell ref="B14:E14"/>
    <mergeCell ref="N14:Q14"/>
    <mergeCell ref="R14:S14"/>
    <mergeCell ref="B15:E15"/>
    <mergeCell ref="N15:Q15"/>
    <mergeCell ref="R15:S15"/>
    <mergeCell ref="B13:G13"/>
    <mergeCell ref="N13:Q13"/>
    <mergeCell ref="R13:S13"/>
    <mergeCell ref="A8:C8"/>
    <mergeCell ref="D8:I8"/>
    <mergeCell ref="M8:R8"/>
    <mergeCell ref="S8:V8"/>
    <mergeCell ref="A9:C9"/>
    <mergeCell ref="D9:I9"/>
    <mergeCell ref="M9:R9"/>
    <mergeCell ref="S9:V9"/>
    <mergeCell ref="A10:V10"/>
    <mergeCell ref="A11:L12"/>
    <mergeCell ref="M11:T12"/>
    <mergeCell ref="U11:U12"/>
    <mergeCell ref="V11:V12"/>
    <mergeCell ref="C6:D6"/>
    <mergeCell ref="G6:K6"/>
    <mergeCell ref="M6:P6"/>
    <mergeCell ref="Q6:R6"/>
    <mergeCell ref="T6:V6"/>
    <mergeCell ref="A7:C7"/>
    <mergeCell ref="D7:I7"/>
    <mergeCell ref="K7:L7"/>
    <mergeCell ref="M7:R7"/>
    <mergeCell ref="S7:V7"/>
    <mergeCell ref="W1:W5"/>
    <mergeCell ref="X1:X5"/>
    <mergeCell ref="A2:V2"/>
    <mergeCell ref="A3:K3"/>
    <mergeCell ref="A4:E4"/>
    <mergeCell ref="U4:V4"/>
    <mergeCell ref="A5:K5"/>
    <mergeCell ref="M5:S5"/>
    <mergeCell ref="T5:V5"/>
  </mergeCells>
  <pageMargins left="0.75" right="0.75" top="1" bottom="1" header="0.5" footer="0.5"/>
  <pageSetup paperSize="9" scale="83" orientation="landscape" verticalDpi="300" r:id="rId1"/>
  <headerFooter alignWithMargins="0">
    <oddFooter xml:space="preserve">&amp;L&amp;"Plan,Regular"&amp;8HealthNet TPO Purchase Requisition form &amp;R&amp;"Plan,Regular"&amp;8November 2010 Version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7HSC Drug re</vt:lpstr>
      <vt:lpstr>NRH MEs 2014    --</vt:lpstr>
      <vt:lpstr>NRH MEs 2014(2)</vt:lpstr>
      <vt:lpstr>NRH MEs 2014 Final</vt:lpstr>
      <vt:lpstr>urgent ME NGR </vt:lpstr>
      <vt:lpstr>'7HSC Drug re'!Print_Area</vt:lpstr>
      <vt:lpstr>'NRH MEs 2014    --'!Print_Area</vt:lpstr>
      <vt:lpstr>'NRH MEs 2014 Final'!Print_Area</vt:lpstr>
      <vt:lpstr>'NRH MEs 2014(2)'!Print_Area</vt:lpstr>
      <vt:lpstr>'urgent ME NGR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Najia Dehzad</dc:creator>
  <cp:lastModifiedBy>HNTPO</cp:lastModifiedBy>
  <cp:lastPrinted>2024-03-06T04:22:50Z</cp:lastPrinted>
  <dcterms:created xsi:type="dcterms:W3CDTF">2014-05-11T10:25:51Z</dcterms:created>
  <dcterms:modified xsi:type="dcterms:W3CDTF">2024-03-06T09:59:50Z</dcterms:modified>
</cp:coreProperties>
</file>