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K:\Log\PROCUREMENT 2018-2023\Year 2023\03-Tender\1- ITBs-RFPs\005- RFP- Bawari Secondary School- Qalat City\Tender Package\"/>
    </mc:Choice>
  </mc:AlternateContent>
  <xr:revisionPtr revIDLastSave="0" documentId="13_ncr:1_{82FF5B48-14AD-46BC-BE6D-3FC41F96C5A2}" xr6:coauthVersionLast="47" xr6:coauthVersionMax="47" xr10:uidLastSave="{00000000-0000-0000-0000-000000000000}"/>
  <bookViews>
    <workbookView xWindow="28680" yWindow="-120" windowWidth="29040" windowHeight="15840" xr2:uid="{00000000-000D-0000-FFFF-FFFF00000000}"/>
  </bookViews>
  <sheets>
    <sheet name="BoQ" sheetId="1" r:id="rId1"/>
  </sheets>
  <externalReferences>
    <externalReference r:id="rId2"/>
    <externalReference r:id="rId3"/>
    <externalReference r:id="rId4"/>
    <externalReference r:id="rId5"/>
  </externalReferences>
  <definedNames>
    <definedName name="___SN2">'[1]Out put Sheet'!$B$31:$B$32</definedName>
    <definedName name="___SN3">'[1]Out put Sheet'!$C$31:$C$32</definedName>
    <definedName name="___SN4">'[1]Out put Sheet'!$D$31:$D$32</definedName>
    <definedName name="___SN6">'[1]Out put Sheet'!$F$31:$F$32</definedName>
    <definedName name="___SN7">'[1]Out put Sheet'!$G$31:$G$32</definedName>
    <definedName name="___SN8">'[1]Out put Sheet'!$H$31:$H$32</definedName>
    <definedName name="__SN2">'[1]Out put Sheet'!$B$31:$B$32</definedName>
    <definedName name="__SN3">'[1]Out put Sheet'!$C$31:$C$32</definedName>
    <definedName name="__SN4">'[1]Out put Sheet'!$D$31:$D$32</definedName>
    <definedName name="__SN5">'[1]Out put Sheet'!$E$31:$E$32</definedName>
    <definedName name="__SN6">'[1]Out put Sheet'!$F$31:$F$32</definedName>
    <definedName name="__SN7">'[1]Out put Sheet'!$G$31:$G$32</definedName>
    <definedName name="__SN8">'[1]Out put Sheet'!$H$31:$H$32</definedName>
    <definedName name="_SN2">'[1]Out put Sheet'!$B$31:$B$32</definedName>
    <definedName name="_SN3">'[1]Out put Sheet'!$C$31:$C$32</definedName>
    <definedName name="_SN4">'[1]Out put Sheet'!$D$31:$D$32</definedName>
    <definedName name="_SN5">'[1]Out put Sheet'!$E$31:$E$32</definedName>
    <definedName name="_SN6">'[1]Out put Sheet'!$F$31:$F$32</definedName>
    <definedName name="_SN7">'[1]Out put Sheet'!$G$31:$G$32</definedName>
    <definedName name="_SN8">'[1]Out put Sheet'!$H$31:$H$32</definedName>
    <definedName name="Activities">'[2]Master Data'!$C$5:$C$29</definedName>
    <definedName name="administrative">#REF!</definedName>
    <definedName name="BO">'[1]Out put Sheet'!$E$31:$E$32</definedName>
    <definedName name="Carpenter">[3]Etimation!#REF!</definedName>
    <definedName name="Data">[4]MRRD!$B$3:$P$92</definedName>
    <definedName name="Lime">[3]Etimation!#REF!</definedName>
    <definedName name="Location">'[2]Staff breakdown'!$B$165:$B$166</definedName>
    <definedName name="Mud">[3]Etimation!#REF!</definedName>
    <definedName name="Nail">[3]Etimation!#REF!</definedName>
    <definedName name="_xlnm.Print_Area" localSheetId="0">BoQ!$A$1:$G$383</definedName>
    <definedName name="programme">#REF!</definedName>
    <definedName name="SN">'[1]Out put Sheet'!$A$31:$A$32</definedName>
    <definedName name="Staff_Alloc">'[2]Staff breakdown'!$B$157:$B$161</definedName>
    <definedName name="staff_security">#REF!</definedName>
    <definedName name="Steel_bar_dia._10_mm">[3]Etimation!#REF!</definedName>
    <definedName name="Steel_bar_dia._12_mm">[3]Etimation!#REF!</definedName>
    <definedName name="Steel_bar_dia._14_mm">[3]Etimation!#REF!</definedName>
    <definedName name="Steel_bar_dia._16_mm">[3]Etimation!#REF!</definedName>
    <definedName name="Steel_bar_dia._18_mm">[3]Etimation!#REF!</definedName>
    <definedName name="Steel_bar_dia._20_mm">[3]Etimation!#REF!</definedName>
    <definedName name="Steel_bar_dia._22_mm">[3]Etimation!#REF!</definedName>
    <definedName name="Steel_bar_dia._5_mm">[3]Etimation!#REF!</definedName>
    <definedName name="Steel_bar_dia._8_mm">[3]Etimation!#REF!</definedName>
    <definedName name="Steel_bar_dia.6_mm">[3]Etimation!#REF!</definedName>
    <definedName name="Wood_Stick_dia_8cm">[3]Etimation!#REF!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2" i="1" l="1"/>
  <c r="F351" i="1"/>
  <c r="F350" i="1"/>
  <c r="F347" i="1"/>
  <c r="F346" i="1"/>
  <c r="F345" i="1"/>
  <c r="F344" i="1"/>
  <c r="F341" i="1"/>
  <c r="F340" i="1"/>
  <c r="F339" i="1"/>
  <c r="F338" i="1"/>
  <c r="F335" i="1"/>
  <c r="F334" i="1"/>
  <c r="F333" i="1"/>
  <c r="F332" i="1"/>
  <c r="F328" i="1"/>
  <c r="F327" i="1"/>
  <c r="F326" i="1"/>
  <c r="F325" i="1"/>
  <c r="F270"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43" i="1"/>
  <c r="F242" i="1"/>
  <c r="F233" i="1"/>
  <c r="F234" i="1"/>
  <c r="F235" i="1"/>
  <c r="F236" i="1"/>
  <c r="F237" i="1"/>
  <c r="F238" i="1"/>
  <c r="F239" i="1"/>
  <c r="F232" i="1"/>
  <c r="F213" i="1"/>
  <c r="F214" i="1"/>
  <c r="F215" i="1"/>
  <c r="F216" i="1"/>
  <c r="F217" i="1"/>
  <c r="F218" i="1"/>
  <c r="F219" i="1"/>
  <c r="F220" i="1"/>
  <c r="F221" i="1"/>
  <c r="F222" i="1"/>
  <c r="F223" i="1"/>
  <c r="F224" i="1"/>
  <c r="F225" i="1"/>
  <c r="F226" i="1"/>
  <c r="F227" i="1"/>
  <c r="F228" i="1"/>
  <c r="F212" i="1"/>
  <c r="F211" i="1"/>
  <c r="F210" i="1"/>
  <c r="F201" i="1"/>
  <c r="F202" i="1"/>
  <c r="F203" i="1"/>
  <c r="F204" i="1"/>
  <c r="F205" i="1"/>
  <c r="F206" i="1"/>
  <c r="F207" i="1"/>
  <c r="F200" i="1"/>
  <c r="F199" i="1"/>
  <c r="F181" i="1"/>
  <c r="F182" i="1"/>
  <c r="F183" i="1"/>
  <c r="F184" i="1"/>
  <c r="F185" i="1"/>
  <c r="F186" i="1"/>
  <c r="F187" i="1"/>
  <c r="F188" i="1"/>
  <c r="F189" i="1"/>
  <c r="F190" i="1"/>
  <c r="F191" i="1"/>
  <c r="F192" i="1"/>
  <c r="F193" i="1"/>
  <c r="F194" i="1"/>
  <c r="F195" i="1"/>
  <c r="F196" i="1"/>
  <c r="F180" i="1"/>
  <c r="F163" i="1"/>
  <c r="F164" i="1"/>
  <c r="F165" i="1"/>
  <c r="F166" i="1"/>
  <c r="F167" i="1"/>
  <c r="F168" i="1"/>
  <c r="F169" i="1"/>
  <c r="F170" i="1"/>
  <c r="F171" i="1"/>
  <c r="F172" i="1"/>
  <c r="F173" i="1"/>
  <c r="F174" i="1"/>
  <c r="F175" i="1"/>
  <c r="F176" i="1"/>
  <c r="F162" i="1"/>
  <c r="F161" i="1"/>
  <c r="F151" i="1"/>
  <c r="F152" i="1"/>
  <c r="F153" i="1"/>
  <c r="F154" i="1"/>
  <c r="F155" i="1"/>
  <c r="F156" i="1"/>
  <c r="F157" i="1"/>
  <c r="F158" i="1"/>
  <c r="F150" i="1"/>
  <c r="F146" i="1"/>
  <c r="F139" i="1"/>
  <c r="F140" i="1"/>
  <c r="F141" i="1"/>
  <c r="F142" i="1"/>
  <c r="F143" i="1"/>
  <c r="F144" i="1"/>
  <c r="F145" i="1"/>
  <c r="F138" i="1"/>
  <c r="F134" i="1"/>
  <c r="F125" i="1"/>
  <c r="F126" i="1"/>
  <c r="F127" i="1"/>
  <c r="F128" i="1"/>
  <c r="F129" i="1"/>
  <c r="F130" i="1"/>
  <c r="F131" i="1"/>
  <c r="F132" i="1"/>
  <c r="F133" i="1"/>
  <c r="F124" i="1"/>
  <c r="F123" i="1"/>
  <c r="F107" i="1"/>
  <c r="F108" i="1"/>
  <c r="F109" i="1"/>
  <c r="F110" i="1"/>
  <c r="F111" i="1"/>
  <c r="F112" i="1"/>
  <c r="F113" i="1"/>
  <c r="F114" i="1"/>
  <c r="F115" i="1"/>
  <c r="F116" i="1"/>
  <c r="F117" i="1"/>
  <c r="F118" i="1"/>
  <c r="F119" i="1"/>
  <c r="F120" i="1"/>
  <c r="F106" i="1"/>
  <c r="F97" i="1"/>
  <c r="F94" i="1"/>
  <c r="F92" i="1"/>
  <c r="F93" i="1"/>
  <c r="F95" i="1"/>
  <c r="F96" i="1"/>
  <c r="F98" i="1"/>
  <c r="F99" i="1"/>
  <c r="F100" i="1"/>
  <c r="F101" i="1"/>
  <c r="F102" i="1"/>
  <c r="F91" i="1"/>
  <c r="F86" i="1"/>
  <c r="F63" i="1"/>
  <c r="F64" i="1"/>
  <c r="F65" i="1"/>
  <c r="F66" i="1"/>
  <c r="F67" i="1"/>
  <c r="F68" i="1"/>
  <c r="F69" i="1"/>
  <c r="F70" i="1"/>
  <c r="F71" i="1"/>
  <c r="F72" i="1"/>
  <c r="F73" i="1"/>
  <c r="F74" i="1"/>
  <c r="F75" i="1"/>
  <c r="F76" i="1"/>
  <c r="F77" i="1"/>
  <c r="F78" i="1"/>
  <c r="F62" i="1"/>
  <c r="F61" i="1"/>
  <c r="F60"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13" i="1"/>
  <c r="F12" i="1"/>
  <c r="F58" i="1" l="1"/>
  <c r="F208" i="1"/>
  <c r="F271" i="1"/>
  <c r="F229" i="1"/>
  <c r="F79" i="1"/>
  <c r="F356" i="1" s="1"/>
  <c r="F353" i="1"/>
  <c r="F103" i="1"/>
  <c r="F358" i="1" s="1"/>
  <c r="F135" i="1"/>
  <c r="F360" i="1" s="1"/>
  <c r="F348" i="1"/>
  <c r="F177" i="1"/>
  <c r="F342" i="1"/>
  <c r="F355"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322" i="1" l="1"/>
  <c r="F369" i="1"/>
  <c r="F331" i="1" l="1"/>
  <c r="F336" i="1" s="1"/>
  <c r="F371" i="1" l="1"/>
  <c r="F372" i="1"/>
  <c r="F363" i="1"/>
  <c r="F88" i="1" l="1"/>
  <c r="F87" i="1"/>
  <c r="F85" i="1"/>
  <c r="F84" i="1"/>
  <c r="F83" i="1"/>
  <c r="F82" i="1"/>
  <c r="F81" i="1"/>
  <c r="F89" i="1" l="1"/>
  <c r="F357" i="1" s="1"/>
  <c r="F179" i="1"/>
  <c r="F197" i="1" s="1"/>
  <c r="F364" i="1" s="1"/>
  <c r="F324" i="1" l="1"/>
  <c r="F329" i="1" s="1"/>
  <c r="F370" i="1" s="1"/>
  <c r="F374" i="1" l="1"/>
  <c r="F373" i="1"/>
  <c r="F231" i="1" l="1"/>
  <c r="F240" i="1" s="1"/>
  <c r="F367" i="1" s="1"/>
  <c r="F368" i="1" l="1"/>
  <c r="F366" i="1" l="1"/>
  <c r="F365" i="1"/>
  <c r="F149" i="1"/>
  <c r="F159" i="1" s="1"/>
  <c r="F137" i="1"/>
  <c r="F147" i="1" s="1"/>
  <c r="F361" i="1" s="1"/>
  <c r="F105" i="1"/>
  <c r="F121" i="1" s="1"/>
  <c r="F359" i="1" s="1"/>
  <c r="F362" i="1" l="1"/>
  <c r="F375" i="1" s="1"/>
</calcChain>
</file>

<file path=xl/sharedStrings.xml><?xml version="1.0" encoding="utf-8"?>
<sst xmlns="http://schemas.openxmlformats.org/spreadsheetml/2006/main" count="727" uniqueCount="387">
  <si>
    <r>
      <rPr>
        <b/>
        <sz val="10"/>
        <color rgb="FF000000"/>
        <rFont val="Times New Roman"/>
        <family val="1"/>
      </rPr>
      <t xml:space="preserve">General Notes: </t>
    </r>
    <r>
      <rPr>
        <sz val="10"/>
        <color rgb="FF000000"/>
        <rFont val="Times New Roman"/>
        <family val="1"/>
      </rPr>
      <t xml:space="preserve">
</t>
    </r>
    <r>
      <rPr>
        <b/>
        <sz val="10"/>
        <color rgb="FF000000"/>
        <rFont val="Times New Roman"/>
        <family val="1"/>
      </rPr>
      <t>1.</t>
    </r>
    <r>
      <rPr>
        <sz val="10"/>
        <color rgb="FF000000"/>
        <rFont val="Times New Roman"/>
        <family val="1"/>
      </rPr>
      <t xml:space="preserve"> All materials and workmanship shall be in accordance with Engineering Standards, Materials Specifications, and Drawings. 
</t>
    </r>
    <r>
      <rPr>
        <b/>
        <sz val="10"/>
        <color rgb="FF000000"/>
        <rFont val="Times New Roman"/>
        <family val="1"/>
      </rPr>
      <t>2.</t>
    </r>
    <r>
      <rPr>
        <sz val="10"/>
        <color rgb="FF000000"/>
        <rFont val="Times New Roman"/>
        <family val="1"/>
      </rPr>
      <t xml:space="preserve"> All main installations/system modifications will be approved and inspected by UNHCR/Government/Partner Engineer prioir to its implementation. 
</t>
    </r>
    <r>
      <rPr>
        <b/>
        <sz val="10"/>
        <color rgb="FF000000"/>
        <rFont val="Times New Roman"/>
        <family val="1"/>
      </rPr>
      <t>3.</t>
    </r>
    <r>
      <rPr>
        <sz val="10"/>
        <color rgb="FF000000"/>
        <rFont val="Times New Roman"/>
        <family val="1"/>
      </rPr>
      <t xml:space="preserve"> The construction materials and items used in the projects need to be inspected and approved by engineer in charge. Approval of items are linked to the approval of submittals which should be shared two weeks in advance of delivery to projects site, for each item.  
</t>
    </r>
    <r>
      <rPr>
        <b/>
        <sz val="10"/>
        <color rgb="FF000000"/>
        <rFont val="Times New Roman"/>
        <family val="1"/>
      </rPr>
      <t>4.</t>
    </r>
    <r>
      <rPr>
        <sz val="10"/>
        <color rgb="FF000000"/>
        <rFont val="Times New Roman"/>
        <family val="1"/>
      </rPr>
      <t xml:space="preserve"> Contractors shall maintain a copy of the current national and international Engineering Standards on-site at all times during construction. 
</t>
    </r>
    <r>
      <rPr>
        <b/>
        <sz val="10"/>
        <color rgb="FF000000"/>
        <rFont val="Times New Roman"/>
        <family val="1"/>
      </rPr>
      <t>5</t>
    </r>
    <r>
      <rPr>
        <sz val="10"/>
        <color rgb="FF000000"/>
        <rFont val="Times New Roman"/>
        <family val="1"/>
      </rPr>
      <t xml:space="preserve">. Structural drawings shall be used in conjunction with the specifications and other project drawings and shall confirm to the requirement of the standard design of the Government of Afghanistan. 
</t>
    </r>
    <r>
      <rPr>
        <b/>
        <sz val="10"/>
        <color rgb="FF000000"/>
        <rFont val="Times New Roman"/>
        <family val="1"/>
      </rPr>
      <t>6.</t>
    </r>
    <r>
      <rPr>
        <sz val="10"/>
        <color rgb="FF000000"/>
        <rFont val="Times New Roman"/>
        <family val="1"/>
      </rPr>
      <t xml:space="preserve"> The contractor should ensure that implementation of the project will not cause damage to adjacent buildings, utilities or other property. This requirement is particularly importent during foundation excavation.
</t>
    </r>
    <r>
      <rPr>
        <b/>
        <sz val="10"/>
        <color rgb="FF000000"/>
        <rFont val="Times New Roman"/>
        <family val="1"/>
      </rPr>
      <t>7.</t>
    </r>
    <r>
      <rPr>
        <sz val="10"/>
        <color rgb="FF000000"/>
        <rFont val="Times New Roman"/>
        <family val="1"/>
      </rPr>
      <t xml:space="preserve"> Proir to its implementation, the contractor shall compare and coordinate the drawings of all components and report any discrepancies between the drawings and BoQ, to UNHCR.
</t>
    </r>
    <r>
      <rPr>
        <b/>
        <sz val="10"/>
        <color rgb="FF000000"/>
        <rFont val="Times New Roman"/>
        <family val="1"/>
      </rPr>
      <t>8.</t>
    </r>
    <r>
      <rPr>
        <sz val="10"/>
        <color rgb="FF000000"/>
        <rFont val="Times New Roman"/>
        <family val="1"/>
      </rPr>
      <t xml:space="preserve"> The contractor shall review and compare dimensions between architectural and structural drawings prior to its implementation.
</t>
    </r>
    <r>
      <rPr>
        <b/>
        <sz val="10"/>
        <color rgb="FF000000"/>
        <rFont val="Times New Roman"/>
        <family val="1"/>
      </rPr>
      <t>9.</t>
    </r>
    <r>
      <rPr>
        <sz val="10"/>
        <color rgb="FF000000"/>
        <rFont val="Times New Roman"/>
        <family val="1"/>
      </rPr>
      <t xml:space="preserve"> No structural member shall be cut or notched or otherwise reduced in strength unless approved by UNHCR/Goverment.
</t>
    </r>
    <r>
      <rPr>
        <b/>
        <sz val="10"/>
        <color rgb="FF000000"/>
        <rFont val="Times New Roman"/>
        <family val="1"/>
      </rPr>
      <t>10.</t>
    </r>
    <r>
      <rPr>
        <sz val="10"/>
        <color rgb="FF000000"/>
        <rFont val="Times New Roman"/>
        <family val="1"/>
      </rPr>
      <t xml:space="preserve"> The contractor shall coordinate architectural, electrical, mechanical and plumbing drawings for anchored, embedded or supported items and notify UNHCR of any discrepancies.
</t>
    </r>
    <r>
      <rPr>
        <b/>
        <sz val="10"/>
        <color rgb="FF000000"/>
        <rFont val="Times New Roman"/>
        <family val="1"/>
      </rPr>
      <t>11.</t>
    </r>
    <r>
      <rPr>
        <sz val="10"/>
        <color rgb="FF000000"/>
        <rFont val="Times New Roman"/>
        <family val="1"/>
      </rPr>
      <t xml:space="preserve"> The cost shall include for purchase, delivery, installation, placing, workmanship and required activities to working order of each activity.
</t>
    </r>
    <r>
      <rPr>
        <b/>
        <sz val="10"/>
        <color rgb="FF000000"/>
        <rFont val="Times New Roman"/>
        <family val="1"/>
      </rPr>
      <t>12.</t>
    </r>
    <r>
      <rPr>
        <sz val="10"/>
        <color rgb="FF000000"/>
        <rFont val="Times New Roman"/>
        <family val="1"/>
      </rPr>
      <t xml:space="preserve">.All the estimated quantity calculated by SOs and FOs as per drawings and scope of works. Payment will be made as per field measurement and actual work done
</t>
    </r>
    <r>
      <rPr>
        <b/>
        <sz val="10"/>
        <color rgb="FF000000"/>
        <rFont val="Times New Roman"/>
        <family val="1"/>
      </rPr>
      <t xml:space="preserve">13. </t>
    </r>
    <r>
      <rPr>
        <sz val="10"/>
        <color rgb="FF000000"/>
        <rFont val="Times New Roman"/>
        <family val="1"/>
      </rPr>
      <t xml:space="preserve">The contractor has to provide the Quality Control plan for the project and identify the accredated test laboratory to the UNHCR for their appoval prior to start implementation of the project.
</t>
    </r>
    <r>
      <rPr>
        <b/>
        <sz val="10"/>
        <color rgb="FF000000"/>
        <rFont val="Times New Roman"/>
        <family val="1"/>
      </rPr>
      <t>14.</t>
    </r>
    <r>
      <rPr>
        <sz val="10"/>
        <color rgb="FF000000"/>
        <rFont val="Times New Roman"/>
        <family val="1"/>
      </rPr>
      <t xml:space="preserve"> The UNHCR assume that the unit cost provided by the contractor is included the cost for the test in each items.
</t>
    </r>
    <r>
      <rPr>
        <b/>
        <sz val="10"/>
        <color rgb="FF000000"/>
        <rFont val="Times New Roman"/>
        <family val="1"/>
      </rPr>
      <t>15.</t>
    </r>
    <r>
      <rPr>
        <sz val="10"/>
        <color rgb="FF000000"/>
        <rFont val="Times New Roman"/>
        <family val="1"/>
      </rPr>
      <t xml:space="preserve"> The contractor has to introduce the site engineer, quality control engineer, and project engineer to the UNHCR prior to start implementation of the project.
</t>
    </r>
    <r>
      <rPr>
        <b/>
        <sz val="10"/>
        <color rgb="FF000000"/>
        <rFont val="Times New Roman"/>
        <family val="1"/>
      </rPr>
      <t>16.</t>
    </r>
    <r>
      <rPr>
        <sz val="10"/>
        <color rgb="FF000000"/>
        <rFont val="Times New Roman"/>
        <family val="1"/>
      </rPr>
      <t xml:space="preserve"> The UNHCR assume that the Administration cost, Engineers cost, Mobilization and Demobiliaation cost, and cost for the Safty during the construciton of the project is included in the unit cost. 
</t>
    </r>
    <r>
      <rPr>
        <b/>
        <sz val="10"/>
        <color rgb="FF000000"/>
        <rFont val="Times New Roman"/>
        <family val="1"/>
      </rPr>
      <t>17.</t>
    </r>
    <r>
      <rPr>
        <sz val="10"/>
        <color rgb="FF000000"/>
        <rFont val="Times New Roman"/>
        <family val="1"/>
      </rPr>
      <t xml:space="preserve"> The contractor has to provide the Safty plan of the project for the UNHCR prior to implmentation of the project.</t>
    </r>
  </si>
  <si>
    <t>S.No</t>
  </si>
  <si>
    <t>Description of Work</t>
  </si>
  <si>
    <t>Unit</t>
  </si>
  <si>
    <t>Quantity</t>
  </si>
  <si>
    <t>Remarks</t>
  </si>
  <si>
    <t xml:space="preserve">               A-Construciton of Main building </t>
  </si>
  <si>
    <t xml:space="preserve">Clear site of bushes, scrubs and undergrowth and grub up roots, demolition of any existing structure, the cost to include Leveling, cutting and filling, grading and cleaning of area including the transportation of unwanted material and shifting to the fair place. (30% of total covered area) </t>
  </si>
  <si>
    <t>LS</t>
  </si>
  <si>
    <t>Provision for carrying out geotechincal investigation of proposed building foundations to know the physical, mechanical propoerties and bearing capacity of soil  beneath foundation. Surveys reports to be approved before commencement of works. Tender rate shall comprise redrawing foundation structural drawings for approval.</t>
  </si>
  <si>
    <t>Foundation Excavation of main building and walkway base on the drawings.</t>
  </si>
  <si>
    <t>Cu.m</t>
  </si>
  <si>
    <t>Placing Boulder in the bottem of all foundation footing with thickness 20cm.</t>
  </si>
  <si>
    <t>Plain Cement Concrete of (M150, mix-1:2:4) under foundation footing  according to the drawing and specification with all necessary activities and requirements including the test for the PCC as specified in the specification and site engineer instruction.</t>
  </si>
  <si>
    <t>Vibrated : Reinforced concrete of (M-200, Mix-1:1.5:3) for Foundation footings according to the drawing and specificaiton with all necessary activities and requirements including the test for the RCC as specified in the specifcation and site engineer instruction; the contractor to include the cost of the steel reinforcement</t>
  </si>
  <si>
    <t>Foundation Deep stone Masonry with M 1:4 with all requirements base on the design and specification.</t>
  </si>
  <si>
    <t xml:space="preserve">Foundation Supper stone masonry  and ramp stone masonry with M 1:4 including varnish with all requirement base on design and spcification. </t>
  </si>
  <si>
    <t>Pointing and painting for stone masonry M (1:3) with all requirements.</t>
  </si>
  <si>
    <t>Sq.m</t>
  </si>
  <si>
    <t>Vibrated : Reinforced concrete of (M-250, Mix-1:1:2) for  Ring beams on top of foundation according to the drawing and specificaiton with all necessary activities and requirements including the test for the RCC as specified in the specifcation and site engineer instruction; the contractor to include the cost of the steel reinforcement</t>
  </si>
  <si>
    <t>Vibrated : Reinforced concrete of (M-250, Mix-1:1:2) for  Ground floor columns according to the drawing and specificaiton with all necessary activities and requirements including the test for the RCC as specified in the specifcation and site engineer instruction; the contractor to include the cost of the steel reinforcement</t>
  </si>
  <si>
    <t>Vibrated : Reinforced concrete of (M-250, Mix-1:1:2) for  Ground floor stairs according to the drawing and specificaiton with all necessary activities and requirements including the test for the RCC as specified in the specifcation and site engineer instruction; the contractor to include the cost of the steel reinforcement</t>
  </si>
  <si>
    <t>Vibrated : Reinforced concrete of (M-250, Mix-1:1:2) for  Ground floor slab according to the drawing and specificaiton with all necessary activities and requirements including the test for the RCC as specified in the specifcation and site engineer instruction; the contractor to include the cost of the steel reinforcement</t>
  </si>
  <si>
    <t>Backfilling  of  floor,  ramp,  stair  and  walkways  with  soil
including compaction thickness 50cm with all requirement.</t>
  </si>
  <si>
    <t>Backfilling  of  floor,  ramp,  stair  and  walkways  with  gravel
including compaction thickness 15cm with all requirements.</t>
  </si>
  <si>
    <t>Plain Cement Concrete of (M200, mix-1:1.5:3) for walkways, rumps and stairs according to the drawing and specification with all necessary activities and requirements including the test for the PCC as specified in the specification and site engineer instruction</t>
  </si>
  <si>
    <t xml:space="preserve">Ground  floor walls burnt brick masonry M 1:3  according to drawings. </t>
  </si>
  <si>
    <t>Vibrated : Reinforced concrete of (M-250, Mix-1:1:2) for  First floor columns according to the drawing and specificaiton with all necessary activities and requirements including the test for the RCC as specified in the specifcation and site engineer instruction; the contractor to include the cost of the steel reinforcement</t>
  </si>
  <si>
    <t>Vibrated : Reinforced concrete of (M-250, Mix-1:1:2) for  First floor beams according to the drawing and specificaiton with all necessary activities and requirements including the test for the RCC as specified in the specifcation and site engineer instruction; the contractor to include the cost of the steel reinforcement</t>
  </si>
  <si>
    <t>Vibrated : Reinforced concrete of (M-250, Mix-1:1:2) for  First floor stairs according to the drawing and specificaiton with all necessary activities and requirements including the test for the RCC as specified in the specifcation and site engineer instruction; the contractor to include the cost of the steel reinforcement</t>
  </si>
  <si>
    <t>Vibrated : Reinforced concrete of (M-250, Mix-1:1:2) for  First floor slabs, projections and parapet walls according to the drawing and specificaiton with all necessary activities and requirements including the test for the RCC as specified in the specifcation and site engineer instruction; the contractor to include the cost of the steel reinforcement</t>
  </si>
  <si>
    <t xml:space="preserve">First floor walls burnt brick masonry M 1:3 according to drawings. </t>
  </si>
  <si>
    <t>Plain Cement Concrete of (M150, mix-1:2:4) Ground floor and First floor finishing coat of PCC  according to the drawing and specification with all necessary activities and requirements including the test for the PCC as specified in the specification and site engineer instruction.</t>
  </si>
  <si>
    <t xml:space="preserve">Slab heat insulation with brick pieces  thickness 10 cm according to drawings. </t>
  </si>
  <si>
    <t>Plain Cement Concrete of (M150, mix-1:2:4) for slabs for heat insulation with 6cm in thickness according to the drawing and specification with all necessary activities and requirements including the test for the PCC as specified in the specification and site engineer instruction</t>
  </si>
  <si>
    <t>Slab Tar and Bituminous paper insulation (Isogam) placing.</t>
  </si>
  <si>
    <t>installation of Gutters (Vertical from GI 22 sheet 24 gage ( 10 X 15cm) including caping.</t>
  </si>
  <si>
    <t>M</t>
  </si>
  <si>
    <t>Walls inside and ceiling plaster M (1:3) including walls  smooth finishing.</t>
  </si>
  <si>
    <t>Walls inside and ceiling three coats plastic painting 75% emulsion.</t>
  </si>
  <si>
    <t>Walls outside and parapet walls plaster with M (1:3)  including wall smooth finishing.</t>
  </si>
  <si>
    <t>walls outside and parapet walls three coats weather sheet   100% emulsion including walls smooth finishing.</t>
  </si>
  <si>
    <t>Supply and installation of wooden windows complete set from Khar wood.</t>
  </si>
  <si>
    <t xml:space="preserve">Supply and installation of wooden doors complete set from Khar wood. </t>
  </si>
  <si>
    <t>Supply and fitting of doors and windows glasses thickness (4mm).</t>
  </si>
  <si>
    <t>Doors and windows three coats Oil painting.</t>
  </si>
  <si>
    <t>Making wooden frame for around the blackboard including three coats oil painting.</t>
  </si>
  <si>
    <t>Making blackbard from cement morter M 1:3 including three coats painting.</t>
  </si>
  <si>
    <t xml:space="preserve">Supply and installation of Chimny Cover base on the drawings. </t>
  </si>
  <si>
    <t>No</t>
  </si>
  <si>
    <t>Supply and Installation of fly screen.</t>
  </si>
  <si>
    <t>Making of Nekli handrailor for ramps and stairs..</t>
  </si>
  <si>
    <t xml:space="preserve">Supply and placing Iron beam for penthouse. </t>
  </si>
  <si>
    <t>Wooden plate 1inch for the roof of penthouse</t>
  </si>
  <si>
    <t>Making of Nekli handrailor for stairs and balkon.</t>
  </si>
  <si>
    <t>Supply and placing stone moulding of rooms and corridors.</t>
  </si>
  <si>
    <t>Making of steel ladder for roof of penthouse.</t>
  </si>
  <si>
    <t>signboard size (120x60)cm.</t>
  </si>
  <si>
    <t>ls</t>
  </si>
  <si>
    <t xml:space="preserve">SubTotal Cost </t>
  </si>
  <si>
    <t>B-Electrical portion of main building</t>
  </si>
  <si>
    <t>Supply and installation of PVC conduit 1 inch.</t>
  </si>
  <si>
    <t>Distribution panel complete 1x40Amp mine CB with 2x16Amp automatic fuse (CB) +RCBO&amp; 6X20Amp automatic fuse (CB)+rcbo.(ResidualCurrent Circuit Breaker with Over current ).1=0.03mali Amper. t=0.1Secont.</t>
  </si>
  <si>
    <t>Ground and First  floors switch for bulb.</t>
  </si>
  <si>
    <t>Ground and First floor socket under plaster.</t>
  </si>
  <si>
    <t>Electric cable (4X6).</t>
  </si>
  <si>
    <t>Wire (2x2.5).</t>
  </si>
  <si>
    <t>Wire (2x1.5).</t>
  </si>
  <si>
    <t>Joint Box.</t>
  </si>
  <si>
    <t>Electirc rad (60w).</t>
  </si>
  <si>
    <t>Instalation of ordinary white lights in corridoor.</t>
  </si>
  <si>
    <t>Water resistant bulb.</t>
  </si>
  <si>
    <t>Fuse ( 20 Am) Automatic.</t>
  </si>
  <si>
    <t>Fuse (10Am ) Automatic.</t>
  </si>
  <si>
    <t>Fuse (63 Am) Automatic.</t>
  </si>
  <si>
    <t>Cable 1x25mm2 for Grounding good quality made in Iran.</t>
  </si>
  <si>
    <t>Grounding rod 3meter length ,20mm diametr according to drawing complete set made by Turkish.</t>
  </si>
  <si>
    <t>Cable 1(3x25mm2) for main feeder good quality made by Turkish.</t>
  </si>
  <si>
    <t>PVC conduit 3 " inch good quality made in Iran.</t>
  </si>
  <si>
    <t>Supply and installation of Elictric fan for Main building &amp; guard room.</t>
  </si>
  <si>
    <t xml:space="preserve">Sub Total Cost </t>
  </si>
  <si>
    <t xml:space="preserve">              C-Solar Energy System </t>
  </si>
  <si>
    <t>Supply of 300 Watt solar PV module-with a high efficiency performance to match with IEC standards either of the mentioned codes (IEC 61215-1-1 / IEC 61215-1-2 / IEC 61215-1-3 / IEC 61215-1-4 and IEC 61215-2).</t>
  </si>
  <si>
    <t xml:space="preserve">Supply and installation of  Hybrid Inverter of  10 KW  of 3 phase which will be used for bore well water pump and main building electrical appliance's ( The water pump can only be operated by 3 phase power inverter) </t>
  </si>
  <si>
    <t xml:space="preserve">Making Frame  for 32 solar panels high quality with oil  painting based on the design and specifications. </t>
  </si>
  <si>
    <t xml:space="preserve">Supply and installation of AC and DC circuit breakers </t>
  </si>
  <si>
    <t>Ls</t>
  </si>
  <si>
    <t>Supply of Electric cable 3 fas 6mm.</t>
  </si>
  <si>
    <t>Bundle</t>
  </si>
  <si>
    <t>Installation and fitting of Solar panels.</t>
  </si>
  <si>
    <t>Supply and installation of change over from AC to DC.</t>
  </si>
  <si>
    <t>Supply and installation 200 Ah, 12 V - Battries special for solar photovoltiac system either (Acid sealed, Gel seald or AGM seald or SMF seald maintanace free battery) to match with IEC standards of the mentioned codes ( IEC 61427-1 and IEC 61427-2 )</t>
  </si>
  <si>
    <t>SUB-TOTAL COST</t>
  </si>
  <si>
    <t>Foundation excavation base on drawing.</t>
  </si>
  <si>
    <t>Foundation deep  and Super Stone Masonry M (1:4) including varnish base on the design and specification.</t>
  </si>
  <si>
    <t xml:space="preserve">placing gravel with compaction under stone masonray foundation. </t>
  </si>
  <si>
    <t>Plain Cement Concrete of (M150, mix-1:2:4) for below and above the foundation and for capping of  boundry wall  according to the drawing and specification with all necessary activities and requirements including the test for the PCC as specified in the specification and site engineer instruction.</t>
  </si>
  <si>
    <t>Wall Brick Masonry M (1.4).</t>
  </si>
  <si>
    <t>Wall plaster of boundary walls both side M (1:3) with all requirements.</t>
  </si>
  <si>
    <t>walls both side weather sheet three coats plastic Painting work with all requirements..</t>
  </si>
  <si>
    <t>Backfilling with Compaction around the boundary wall with (90%)</t>
  </si>
  <si>
    <t>Vibrated : Reinforced concrete of (M-250, Mix-1:1:2) for columns of gates according to the drawing and specificaiton with all necessary activities and requirements including the test for the RCC as specified in the specifcation and site engineer instruction; the contractor to include the cost of the steel reinforcement</t>
  </si>
  <si>
    <t>3</t>
  </si>
  <si>
    <t xml:space="preserve">Supply and installation of Main Steel gates size (2.5*4), profile with 18 guage and iron sheet with 18 guage. </t>
  </si>
  <si>
    <t xml:space="preserve">Supply and installation of Small Steel gates size (2.5*1.2)profile with 18 guage and iron sheet with 18 guage. </t>
  </si>
  <si>
    <t xml:space="preserve">               E-New construction of 6 Pcs Toilets</t>
  </si>
  <si>
    <t>stone masonry of (M150, mix-1:3) for foundation according to the drawing and specification with all necessary activities and requirements including the test for the PCC as specified in the specification and site engineer instruction.</t>
  </si>
  <si>
    <t>Plain Cement Concrete of (M150, mix-1:2:4) for floor and under foundation according to the drawing and specification with all necessary activities and requirements including the test for the PCC as specified in the specification and site engineer instruction.</t>
  </si>
  <si>
    <t>Vibrated : Reinforced concrete of (M-200, Mix-1:1.5:3) for ring beams, columns, parapet wall and slab according to the drawing and specificaiton with all necessary activities and requirements including the test for the RCC as specified in the specifcation and site engineer instruction; the contractor to include the cost of the steel reinforcement</t>
  </si>
  <si>
    <t>Walls Brick Masonry M (1:4).</t>
  </si>
  <si>
    <t>Walls inside, outside or ceiling plaster M (1:3).</t>
  </si>
  <si>
    <t>Pointing of the foundation stone masonry M 1:3</t>
  </si>
  <si>
    <t>17</t>
  </si>
  <si>
    <t>Floor backfilling and Compaction with (90%) from suitable soils.</t>
  </si>
  <si>
    <t>Floor backfilling from gravel thickness 10cm .</t>
  </si>
  <si>
    <t xml:space="preserve">Supply and installaiton of six Aluminum doors size (0.8mx 2.2m). </t>
  </si>
  <si>
    <t>Supply and installation of  two Aluminum doors size (1.0mx 2.2m).</t>
  </si>
  <si>
    <t>Supply and installlation of  eight Aluminum windows size (0.7mx 0.6m).</t>
  </si>
  <si>
    <t xml:space="preserve"> Ceiling, walls inside three coats (75%) painting or wall outside weather sheet three coats painting.</t>
  </si>
  <si>
    <t>Aluminium doors and windows Glasses fiting  thickness 4mm .</t>
  </si>
  <si>
    <t>Supply and placing of ceramic tiles for walls inside with  height (1.5)m and Ceramic tiles for floors.</t>
  </si>
  <si>
    <t xml:space="preserve">              F-Plumbing portion:</t>
  </si>
  <si>
    <t>Supply and installation of complate  sets commode with all requirements.</t>
  </si>
  <si>
    <t>Set</t>
  </si>
  <si>
    <t>Supply and installaiton of PPI Pipe 3/4“inch from water tank to toilet including as tops, elbow, ,connector and end caps with all requirements..</t>
  </si>
  <si>
    <t>m</t>
  </si>
  <si>
    <t xml:space="preserve">Supply and installation of PVC pipe 4” for inside of Toilets with all requirements. </t>
  </si>
  <si>
    <t xml:space="preserve">Supply and installation of Complete  sets Basin with all required equipments </t>
  </si>
  <si>
    <t xml:space="preserve">Supply and installation of Towel dispenser. </t>
  </si>
  <si>
    <t>set</t>
  </si>
  <si>
    <t>Supply and installation of Soep dispenser</t>
  </si>
  <si>
    <t>Supply and fitting of Mirrors size (40*60).</t>
  </si>
  <si>
    <t xml:space="preserve">Supply and installation of paper role holder. </t>
  </si>
  <si>
    <t>supply and installation of floor drains.</t>
  </si>
  <si>
    <t>Supply and installation of Complete  sets Muslim Shower with all requirements.</t>
  </si>
  <si>
    <t xml:space="preserve"> PVC  Water tank =2000L with installation with all required equipments </t>
  </si>
  <si>
    <t>supply and installation of main holes capping from steel alloy size (25*25).</t>
  </si>
  <si>
    <t xml:space="preserve">               G-Electrical Portion</t>
  </si>
  <si>
    <t>Supply and instlallation  of Wire size (1x2.5)mm2 with best quality made by Iran.</t>
  </si>
  <si>
    <t>Supply and installation of Wire size (1x4)mm2 with best quality made by Iran.</t>
  </si>
  <si>
    <t>Supply and installation of Cable size (3x6)mm2 for Grounding with best quality made by Iran.</t>
  </si>
  <si>
    <t xml:space="preserve">Supply and installation of Joint box with best quality. </t>
  </si>
  <si>
    <t>pcs</t>
  </si>
  <si>
    <t>Supply and installation of Ceiling  light fixture (1x40)40W,50Hz with best quality made by China.</t>
  </si>
  <si>
    <t>Supply and installation of Two pole switch under plaster, 10A, single Phase with best quality made by Iran.</t>
  </si>
  <si>
    <t xml:space="preserve">Supply and installation of outlet socket, single phase, 16Amp with best Quality. </t>
  </si>
  <si>
    <t xml:space="preserve">Supply and installation of Automatic switch with best quality. </t>
  </si>
  <si>
    <t>Supply and installation of Switch board with best quality.</t>
  </si>
  <si>
    <t>Supply and installation of PVC conduit 1 inch with best quality.</t>
  </si>
  <si>
    <t xml:space="preserve">              H-New Construction of Septic Tank</t>
  </si>
  <si>
    <t>Plain Cement Concrete of (M150, mix-1:2:4) for foundation according to the drawing and specification with all necessary activities and requirements including the test for the PCC as specified in the specification and site engineer instruction.</t>
  </si>
  <si>
    <t>Filling with boulder 10 cm of floor</t>
  </si>
  <si>
    <t>Vibrated : Reinforced concrete of (M-250, Mix-1:1:2) for Ring beams and slab according to the drawing and specificaiton with all necessary activities and requirements including the test for the RCC as specified in the specifcation and site engineer instruction; the contractor to include the cost of the steel reinforcement</t>
  </si>
  <si>
    <t>Supply and installation of PVC Pipe 6 inch for Inlet &amp; outlet of Septic with all requirements.</t>
  </si>
  <si>
    <t>Supply and installation of PVC Tee 6 inch.</t>
  </si>
  <si>
    <t>Making and installation of Steel Ladder.</t>
  </si>
  <si>
    <t>supply and installation of main holes  capping from steel alloy size (60*60).</t>
  </si>
  <si>
    <t>Glue for pipes connection.</t>
  </si>
  <si>
    <t xml:space="preserve">Bottle </t>
  </si>
  <si>
    <t>1</t>
  </si>
  <si>
    <t>Provision for carrying out geotechnical investigation of proposed water well to know the physical properties. Surveys reports to be approved before commencement of works. Tender rate shall comprise redrawing or readjustment for approval.</t>
  </si>
  <si>
    <t>Drilling Deep bore well by rotary/compressor machine D=12inch.</t>
  </si>
  <si>
    <t>Supply and Casing PVC Pipe diameter (8 inch) class D, 15 bar.</t>
  </si>
  <si>
    <t>Supply and casing PVC filter pipe  diameter (8 inch) class D 15 bar.</t>
  </si>
  <si>
    <t>Screw for PVC pipe and filter connection.</t>
  </si>
  <si>
    <t>PCS</t>
  </si>
  <si>
    <t>Placing and filling Gravel pack around the casing pipe size(3 - 6 mm).</t>
  </si>
  <si>
    <t>Placing Soil (clay) for filling around PVC pipe over the gravel pack.</t>
  </si>
  <si>
    <t>Provision for carrying out pump and discharge tests. Cost shall comprise the rate of producing printed certificates to UNHCR</t>
  </si>
  <si>
    <t>supply and installation of Submersible  pump ( 7.5 HP ), 5.5 KW , 2” inch (32 Rotor , flow Rate 100-160 L/ Min from 160 m deep well with best quality.</t>
  </si>
  <si>
    <t>Supply and installation of Pump discharge PPRC pipe size 1.5inch.</t>
  </si>
  <si>
    <t>Supply and installation of Electric cable for water pump (4*6mm)</t>
  </si>
  <si>
    <t xml:space="preserve">Supply and installation of Steel cable diameter (5-10mm). </t>
  </si>
  <si>
    <t>Supply and installation PPRC 1 inch pipe from well to reservoir.</t>
  </si>
  <si>
    <t>Construction of apron and fitting of signboard.</t>
  </si>
  <si>
    <t>Provision for carrying out biological and chemical tests with chlorination . Cost shall comprise the rate of producing printed certificates to UNHCR</t>
  </si>
  <si>
    <t xml:space="preserve">                J-Construcction of Guard Room</t>
  </si>
  <si>
    <t>Floor backfilling and compaction 90% with soils.</t>
  </si>
  <si>
    <t>Floor backfilling and compaction with gravel based on the design and specification.</t>
  </si>
  <si>
    <t>Supply and installation of floor Terrazo tiles including polish.</t>
  </si>
  <si>
    <t>Supply and installation of Wooden doors and windows with   installation of accessories based on the design and specification.</t>
  </si>
  <si>
    <t>Walls Burnt brick masonry M 1:4 based on the design specification .</t>
  </si>
  <si>
    <t>Vibrated : Reinforced concrete of (M-200, Mix-1:1.5:3) for Ring beams, beams, parapet wall and slab according to the drawing and specificaiton with all necessary activities and requirements including the test for the RCC as specified in the specifcation and site engineer instruction; the contractor to include the cost of the steel reinforcement</t>
  </si>
  <si>
    <t>Installation of steel gutter pipe.</t>
  </si>
  <si>
    <t>Ceiling plaster M (1:3) and walls outside and inside plaster M (1:4).</t>
  </si>
  <si>
    <t>ceiling and walls inside three coats Plastic painting.</t>
  </si>
  <si>
    <t>Wall outside three coats Weather sheet painting.</t>
  </si>
  <si>
    <t>Doors and windows three coats Oil Painting.</t>
  </si>
  <si>
    <t>Placing Tar and Bituminous paper insulation (Isogam).</t>
  </si>
  <si>
    <t>Insulation with burn brick pieces thick 10cm and light PCC 5cm  M 150.</t>
  </si>
  <si>
    <t xml:space="preserve"> Supply and fitting of windows glasses, thickness 4mm including flyscreen.</t>
  </si>
  <si>
    <t xml:space="preserve">K-Electrical portion </t>
  </si>
  <si>
    <t>Supply and installation of  cable size (2x2.5mm2) for (PP1) with BP Feeder.</t>
  </si>
  <si>
    <t>Supply and installation of  solid Wire size 1(1C x 2.5mm2) for Power System .</t>
  </si>
  <si>
    <t>Supply and installation of  solid Wire size 1(1C -6mm2) for grounding  System .</t>
  </si>
  <si>
    <t>Supply and installation of  Sockets for Power System (12 A ) .</t>
  </si>
  <si>
    <t>Supply and installation of  single pole Switch (6A).</t>
  </si>
  <si>
    <t>Supply and installation of metallic circulate outlet box.</t>
  </si>
  <si>
    <t>Supply and installation of metallic large size junction box (Elec+tel).</t>
  </si>
  <si>
    <t>Supply and installation of Neon lamps (single rod Fluorescent lamp),(40).</t>
  </si>
  <si>
    <t>Supply and installation of PVC conduit d=20mm based on the design and specification.</t>
  </si>
  <si>
    <t xml:space="preserve">             L-New Construction of Hand Wash Station Size(3*3*2)</t>
  </si>
  <si>
    <t>Foundation excavation base on drawing..</t>
  </si>
  <si>
    <t>Stone masonry of (M150, mix-1:3) for deep foundation  according to the drawing and specification with all necessary activities and requirements including the test for the PCC as specified in the specification and site engineer instruction.</t>
  </si>
  <si>
    <t>stone masonry of (M150, mix-1:3)for supper  foundation  according to the drawing and specification with all necessary activities and requirements including the test for the PCC as specified in the specification and site engineer instruction.</t>
  </si>
  <si>
    <t>Floor backfilling and compaction from suitable soil thickness 50cm  base on the design.</t>
  </si>
  <si>
    <t>Floor backfilling from graveling thickness 20cm.</t>
  </si>
  <si>
    <t>Plain Cement Concrete of (M150, mix-1:2:4) for floor  according to the drawing and specification with all necessary activities and requirements including the test for the PCC as specified in the specification and site engineer instruction.</t>
  </si>
  <si>
    <t>Vibrated : Reinforced concrete of (M-250, Mix-1:1:2) for walls and slab according to the drawing and specificaiton with all necessary activities and requirements including the test for the RCC as specified in the specifcation and site engineer instruction; the contractor to include the cost of the steel reinforcement</t>
  </si>
  <si>
    <t>Outside and  inside Plaster work M 1:3  With water insulation powder.</t>
  </si>
  <si>
    <t>Installation of out let water tap   D = 0.5 inch with high quilty.</t>
  </si>
  <si>
    <t>Installation of out let water GI pipe D = 0.5inch with high quality made from steel base on the design.</t>
  </si>
  <si>
    <t>M/L</t>
  </si>
  <si>
    <t>Installation of  GI  socket  D = 0.5inch made froom steel high quality .</t>
  </si>
  <si>
    <t>Installation of  GI pipe  D = 2 inch for Drine System made from steel with best quality.</t>
  </si>
  <si>
    <t>Installation of  GI  Elbow  D = 2 inch made from steel high quality.</t>
  </si>
  <si>
    <t>Installation of  GI pipe  D = 2 inch for Cleaning and Washing System of water reservior high quality.</t>
  </si>
  <si>
    <t>Installation of  Vall  D = 2 inch for Cleaning and Washing System of water reservior high qualtiy.</t>
  </si>
  <si>
    <t>Installation of  nipple   D=2 inch for Cleaning and Washing System of water reservior high quality.</t>
  </si>
  <si>
    <t>Installation of  GI pipe  D = 2 inch for Over head System of water reservior high quality.</t>
  </si>
  <si>
    <t>Installation of  GI pipe  D = 2 inch for inlet of water in the resevior high quality.</t>
  </si>
  <si>
    <t xml:space="preserve">              M-New construction of Garbage Collection Point</t>
  </si>
  <si>
    <t>2</t>
  </si>
  <si>
    <t>Plain Cement Concrete of (M150, mix-1:2:4) under foundation according to the drawing and specification with all necessary activities and requirements including the test for the PCC as specified in the specification and site engineer instruction.</t>
  </si>
  <si>
    <t>Placing PCC 150 Mark (1:1.5:3) 10cm thick.</t>
  </si>
  <si>
    <t>4</t>
  </si>
  <si>
    <t xml:space="preserve">deliver and install plastic garbage collection point best quality bucket with 210/240 size with accessories and as per drawing. </t>
  </si>
  <si>
    <t>deliver and install RCC rings with 90cm dia as per drawings</t>
  </si>
  <si>
    <t>6</t>
  </si>
  <si>
    <t>deliver and install 24 gauge GI sheet cover to RCC rings as per drawing</t>
  </si>
  <si>
    <t>prepare and install steel mesh made from 16mm steel bar under the cover as per drawings</t>
  </si>
  <si>
    <t>8</t>
  </si>
  <si>
    <t>prepare and install 18mm dia steel bar under the cover</t>
  </si>
  <si>
    <t>prepare and install heater pipe of dia 12cm including 24 gauge GI elbow with required activities and accessories as per drawings</t>
  </si>
  <si>
    <t>N-New construction of Generator Room</t>
  </si>
  <si>
    <t xml:space="preserve">Foundation excavation base on drawing </t>
  </si>
  <si>
    <t>Stone masonry  of (M150, mix-1:3) for foundation according to the drawing and specification with all necessary activities and requirements including the test for the PCC as specified in the specification and site engineer instruction.</t>
  </si>
  <si>
    <t>Backfilling and compaction from suitable soils.</t>
  </si>
  <si>
    <t>5</t>
  </si>
  <si>
    <t>Backfilling and compaction from gravel thickness 10cm.</t>
  </si>
  <si>
    <t>Plain Cement Concrete of (M150, mix-1:2:4) for floor and under foundation footing according to the drawing and specification with all necessary activities and requirements including the test for the PCC as specified in the specification and site engineer instruction.</t>
  </si>
  <si>
    <t>7</t>
  </si>
  <si>
    <t>Supply and installation of steel doors and windows with  accessories (bottom windows with metal bird screen and door with iron sheet louvers in the bottom ) based on the design.</t>
  </si>
  <si>
    <t>Walls burnt brick masonry with M 1:4 based on the design specification.</t>
  </si>
  <si>
    <t>9</t>
  </si>
  <si>
    <t>Vibrated : Reinforced concrete of (M-200, Mix-1:1.5:3) for Ring beams, beams, parapet walls and slab according to the drawing and specificaiton with all necessary activities and requirements including the test for the RCC as specified in the specifcation and site engineer instruction; the contractor to include the cost of the steel reinforcement</t>
  </si>
  <si>
    <t>10</t>
  </si>
  <si>
    <t>Supply and installation of steel gutter pipe.</t>
  </si>
  <si>
    <t>11</t>
  </si>
  <si>
    <t>Walls inside, outside or ceiling plaster M (1:3 ) based on the design and specification.</t>
  </si>
  <si>
    <t>12</t>
  </si>
  <si>
    <t>Walls inside and ceiling three coats plastic painting  (75%) Base on the design and specification.</t>
  </si>
  <si>
    <t>13</t>
  </si>
  <si>
    <t>Weather sheet Walls outside three coats plastic painting  (100%).</t>
  </si>
  <si>
    <t>14</t>
  </si>
  <si>
    <t>15</t>
  </si>
  <si>
    <t>Tar and Bituminous paper for seepage and insulation purpose (Isogam).</t>
  </si>
  <si>
    <t>16</t>
  </si>
  <si>
    <t>Insulation with burn brick pieces thick 10 cm.</t>
  </si>
  <si>
    <t>18</t>
  </si>
  <si>
    <t xml:space="preserve">Supply and installation of windows glasses fitting thickness 4mm. </t>
  </si>
  <si>
    <t>19</t>
  </si>
  <si>
    <t>Supply and installation of cable (4x4mm2) for (PP1) feeder.</t>
  </si>
  <si>
    <t>20</t>
  </si>
  <si>
    <t>Supply and installation of solid wire size 1 ( 1C x2.5mm2) for power system.</t>
  </si>
  <si>
    <t>21</t>
  </si>
  <si>
    <t>Supply and installation of solid wire  size 1 ( 1C-1.5mm2) for lighting system.</t>
  </si>
  <si>
    <t>22</t>
  </si>
  <si>
    <t>Supply and installation of sockets for power systems (12A ).</t>
  </si>
  <si>
    <t>23</t>
  </si>
  <si>
    <t>Supply and installation of Switch one pole (6 A ).</t>
  </si>
  <si>
    <t>24</t>
  </si>
  <si>
    <t>Supply and installation of outlet box circulate.</t>
  </si>
  <si>
    <t>25</t>
  </si>
  <si>
    <t>Supply and installation of metallic large size junction box size (Elec+Tel ).</t>
  </si>
  <si>
    <t>26</t>
  </si>
  <si>
    <t>Supply and installation of Double rod fluorescent lamp ( 40W).</t>
  </si>
  <si>
    <t>27</t>
  </si>
  <si>
    <t>Supply and installation of exhaust fan ( 100w-250w ).</t>
  </si>
  <si>
    <t>28</t>
  </si>
  <si>
    <t>29</t>
  </si>
  <si>
    <t>supply and installation of molding around the walls base on the design and specification.</t>
  </si>
  <si>
    <t>O-Construction of RCC Eleveted Water Tank 30 Cu.m</t>
  </si>
  <si>
    <t xml:space="preserve">foundation Excavation base on drawing </t>
  </si>
  <si>
    <t>Stone masonry of (M150, mix-1:3)for foundation according to the drawing and specification with all necessary activities and requirements including the test for the PCC as specified in the specification and site engineer instruction.</t>
  </si>
  <si>
    <t>Walls Bricks masonry for guard house base on design and specification.</t>
  </si>
  <si>
    <t>Vibrated : Reinforced concrete of (M-250, Mix-1:1:2) for Ring beams, share walls, columns and slab according to the drawing and specificaiton with all necessary activities and requirements including the test for the RCC as specified in the specifcation and site engineer instruction; the contractor to include the cost of the steel reinforcement</t>
  </si>
  <si>
    <t>Supply and installation of steel door and windows for Guard room base on drawing.</t>
  </si>
  <si>
    <t>Guard room inside or outside, water reservoirs inside or outside and beams or columns plaster work M (1:4) .</t>
  </si>
  <si>
    <t xml:space="preserve">Floor backfilling and compaction with soils (90%). </t>
  </si>
  <si>
    <t xml:space="preserve">Floor backfilling and compaction with gravel thickness 10 cm.  </t>
  </si>
  <si>
    <t>Supply and Placing for Floor Terrazzo tiles including polish .</t>
  </si>
  <si>
    <t>Doors, windows and steel ladder three coats oil painting.</t>
  </si>
  <si>
    <t>Guard room inside or outside, water reservoirs outside and beams or columns three coats weather sheet plastic painting .</t>
  </si>
  <si>
    <t>Supply and installation of Main Switch.</t>
  </si>
  <si>
    <t>Supply and installation of Switch for Bulb.</t>
  </si>
  <si>
    <t>Supply and installation Socket under plaster.</t>
  </si>
  <si>
    <t>Supply and installation of Electric cable size (4X6).</t>
  </si>
  <si>
    <t>Supply and installation of Wire size (2x2.5).</t>
  </si>
  <si>
    <t>Supply and installation of Joint Box.</t>
  </si>
  <si>
    <t>Supply and installation of Electric rod (40w).</t>
  </si>
  <si>
    <t>Supply and installation of Water proof bulb.</t>
  </si>
  <si>
    <t>Supply and installation of Automatic Fuse (10Am &amp; 20 Am).</t>
  </si>
  <si>
    <t>Supply and installation of steel ladder to elevated tank and inside of water reservoir .</t>
  </si>
  <si>
    <t xml:space="preserve">Iron angle size ( 40 x 40 x 4 ) mm , L = 10 m , No.4. for ledders, handrails. </t>
  </si>
  <si>
    <t>Iron angle size (40 x 40 x 4)mm , L =1.5m , No.6 connection with RCC beam.</t>
  </si>
  <si>
    <t>Steel pipe Diameter 0.5 inch,  L=10m , No. 6 .</t>
  </si>
  <si>
    <t>Steel  Plate size ( 32 x 4 ) mm,  L= 2.7,  No.6.</t>
  </si>
  <si>
    <t>Steel pipe diameter 1 inch,v L= 6.5m,vNo.4 for tank.</t>
  </si>
  <si>
    <t>Steel pipe 0.5 inch diameter L= 0.5 m) no.8 for tank</t>
  </si>
  <si>
    <t>Angle iron ( 50 x 50 x 4 ) mm L= 1 m) No.4</t>
  </si>
  <si>
    <t>GI pipe 1.5 inch diameter ( hand role) L= 6.5 m) No.4</t>
  </si>
  <si>
    <t>Steel pipe 1 inch diameter ( hand role) L= 6.5 m) No.4</t>
  </si>
  <si>
    <t xml:space="preserve">Steel pipe 1 inch diameter ( hand role)L= 1 m) No.86 </t>
  </si>
  <si>
    <t>GI Pipe and Fittings  ( water supply system)</t>
  </si>
  <si>
    <t>GI Pipe 2 inch ( inflow pipe )</t>
  </si>
  <si>
    <t>GI Pipe 3 inch ( overflow pipe )</t>
  </si>
  <si>
    <t>GI Pipe 3inch ( Supply pipe )</t>
  </si>
  <si>
    <t>GI Pipe 3 inch ( drain out or cleaning  pipe )</t>
  </si>
  <si>
    <t>Air vent pipe 3 inch=1m</t>
  </si>
  <si>
    <t>Brass Valve 2 inch</t>
  </si>
  <si>
    <t>Brass Valve 3 inch</t>
  </si>
  <si>
    <t>Coupling 2 inch</t>
  </si>
  <si>
    <t>Coupling 3 inch</t>
  </si>
  <si>
    <t>Joint 2 inch</t>
  </si>
  <si>
    <t>Joint 3 inch</t>
  </si>
  <si>
    <t>Nipple 2 inch</t>
  </si>
  <si>
    <t>Nipple 3 inch</t>
  </si>
  <si>
    <t>Elbow 2 inch</t>
  </si>
  <si>
    <t>Elbow 3 inch</t>
  </si>
  <si>
    <t>Pipe insulation by Fiber glass 0.5 mm for Covering (supply , inflow and drain pipes )</t>
  </si>
  <si>
    <t xml:space="preserve">P-Construction of Vally Ball Play Ground </t>
  </si>
  <si>
    <t xml:space="preserve">site leveling and compaction </t>
  </si>
  <si>
    <t>graveling of area thickness=5cm</t>
  </si>
  <si>
    <t>Plain Cement Concrete of (M200, mix-1:1.5:3) for play ground according to the drawing and specification with all necessary activities and requirements including the test for the PCC as specified in the specification and site engineer instruction.</t>
  </si>
  <si>
    <t>compete required tools (two steel stand, net and bowl)</t>
  </si>
  <si>
    <t>Painting work of play ground</t>
  </si>
  <si>
    <t xml:space="preserve">Q-Construction of Bosket Ball Play Ground </t>
  </si>
  <si>
    <t xml:space="preserve">R-Construction of football Play Ground </t>
  </si>
  <si>
    <t xml:space="preserve">Site preparation, leveling and excavation of 30cm existing soil. </t>
  </si>
  <si>
    <t>Placing Agricultural Soil.</t>
  </si>
  <si>
    <t>Planting Turf Seed or grass in green area.</t>
  </si>
  <si>
    <t>kg/m2</t>
  </si>
  <si>
    <t>copmlate play Groun tools</t>
  </si>
  <si>
    <t>S-Construction of Green Area</t>
  </si>
  <si>
    <t>Planting trees and flowers around walkway and car way.</t>
  </si>
  <si>
    <t xml:space="preserve">                          T-Construction of Footway/Walkway/Car way and Parking</t>
  </si>
  <si>
    <t xml:space="preserve">Site leveling and Compaction </t>
  </si>
  <si>
    <t xml:space="preserve">filling with Gravel thickness = 5cm </t>
  </si>
  <si>
    <t>Plain Cement Concrete of (M200, mix-1:1.5:3) for Car way, parking, walkway and  foot way according to the drawing and specification with all necessary activities and requirements including the test for the PCC as specified in the specification and site engineer instruction.</t>
  </si>
  <si>
    <t>Summary</t>
  </si>
  <si>
    <t>A- Construction of Main building Sub Total Cost</t>
  </si>
  <si>
    <t>B-Electrical Portion of Main building Sub Total Cost</t>
  </si>
  <si>
    <t>C- Solar Energy System Sub Total Cost</t>
  </si>
  <si>
    <t xml:space="preserve">               D-New construction of Boundary Wall L=520 M, H = 3 m Sub Total Cost</t>
  </si>
  <si>
    <t xml:space="preserve"> E- New construction of 6 Pcs Toilets Sub Total Cost</t>
  </si>
  <si>
    <t xml:space="preserve"> F-Plumbing portion Sub Total Cost</t>
  </si>
  <si>
    <t>G-Electrical Portion Sub Total Cost</t>
  </si>
  <si>
    <t xml:space="preserve">H- New Construction of Septic Tank Sub Total Cost </t>
  </si>
  <si>
    <t>I- Deep Bore Well Drilling Dp = 150 m Sub Total Cost</t>
  </si>
  <si>
    <t>J- Construction of Guard Room Sub Total Cost</t>
  </si>
  <si>
    <t>K-Electrical portion Sub Total Cost</t>
  </si>
  <si>
    <t>L-New Construction of Hand Wash Station Size(3*3*2) Sub Total Cost</t>
  </si>
  <si>
    <t xml:space="preserve">M-New construction of Garbage Collection Point Sub Total Cost </t>
  </si>
  <si>
    <t xml:space="preserve">N-New construction of Generator Room Sub Total Cost </t>
  </si>
  <si>
    <t>O-Construction of RCC Eleveted Water Tank 30 Cu.m Sub Total Cost</t>
  </si>
  <si>
    <t>P-Construction of Vally Ball Play Ground Sub Total Cost</t>
  </si>
  <si>
    <t>Q-Construction of Bosket Ball Play Ground  Sub Total Cost</t>
  </si>
  <si>
    <t>R-Construction of foot ball Play Ground  Sub Total Cost</t>
  </si>
  <si>
    <t>S-Construction of Green Area Sub Total Cost</t>
  </si>
  <si>
    <t>T- Construction of Footway/Walkway/Car way and Parking Sub Total Cost</t>
  </si>
  <si>
    <t>Grand total of all structures in Dollars</t>
  </si>
  <si>
    <t xml:space="preserve">              D- New construction of Boundary Wall L=520 M, H = 3 m</t>
  </si>
  <si>
    <t xml:space="preserve">             I-Deep Bore Well Drilling by Rotary Machine Dp = 150m </t>
  </si>
  <si>
    <t>Unit Cost $</t>
  </si>
  <si>
    <t>Total Cost $</t>
  </si>
  <si>
    <t>RFP/COK/005/2023</t>
  </si>
  <si>
    <r>
      <rPr>
        <b/>
        <i/>
        <sz val="14"/>
        <rFont val="Times New Roman"/>
        <family val="1"/>
      </rPr>
      <t>Ministry of Education Department of Construction
Archtect and Engineering Section</t>
    </r>
    <r>
      <rPr>
        <i/>
        <sz val="14"/>
        <rFont val="Times New Roman"/>
        <family val="1"/>
      </rPr>
      <t xml:space="preserve">
</t>
    </r>
    <r>
      <rPr>
        <b/>
        <i/>
        <sz val="14"/>
        <rFont val="Times New Roman"/>
        <family val="1"/>
      </rPr>
      <t xml:space="preserve">Bill of Quantity For  Two Story 16 classrooms Secondary school of Bawri with Wash and Other Facilities               </t>
    </r>
  </si>
  <si>
    <t xml:space="preserve">                     New Construction of 16 Classrooms Secondary School in Bawri Village, Qalat City Zabul Province</t>
  </si>
  <si>
    <t xml:space="preserve">
Contact details: </t>
  </si>
  <si>
    <t>3,2</t>
  </si>
  <si>
    <t>Name of Company:</t>
  </si>
  <si>
    <t xml:space="preserve">Address: </t>
  </si>
  <si>
    <t xml:space="preserve">
Mobile no. </t>
  </si>
  <si>
    <t xml:space="preserve">
e mail: </t>
  </si>
  <si>
    <t>Name:</t>
  </si>
  <si>
    <t xml:space="preserve">Signature/ Stamp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</si>
</sst>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AFA]\ * #,##0.00_);_([$AFA]\ * \(#,##0.00\);_([$AFA]\ * &quot;-&quot;??_);_(@_)"/>
    <numFmt numFmtId="165" formatCode="&quot;$&quot;#,##0;[Red]&quot;$&quot;#,##0"/>
    <numFmt numFmtId="166" formatCode="[$AFA]\ #,##0.00"/>
    <numFmt numFmtId="167" formatCode="#,##0.00;[Red]#,##0.00"/>
    <numFmt numFmtId="168" formatCode="[$₹-445]\ #,##0;[$₹-445]\ \-#,##0"/>
  </numFmts>
  <fonts count="27"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0"/>
      <color rgb="FF000000"/>
      <name val="Times New Roman"/>
      <family val="1"/>
    </font>
    <font>
      <i/>
      <sz val="10"/>
      <name val="Arial"/>
      <family val="2"/>
    </font>
    <font>
      <i/>
      <sz val="10"/>
      <color rgb="FF000000"/>
      <name val="Times New Roman"/>
      <family val="1"/>
    </font>
    <font>
      <b/>
      <i/>
      <sz val="10"/>
      <color theme="1"/>
      <name val="Times New Roman"/>
      <family val="1"/>
    </font>
    <font>
      <i/>
      <sz val="10"/>
      <color theme="1"/>
      <name val="Times New Roman"/>
      <family val="1"/>
    </font>
    <font>
      <i/>
      <sz val="10"/>
      <name val="Times New Roman"/>
      <family val="1"/>
    </font>
    <font>
      <b/>
      <i/>
      <sz val="10"/>
      <name val="Times New Roman"/>
      <family val="1"/>
    </font>
    <font>
      <b/>
      <i/>
      <sz val="11"/>
      <color theme="1"/>
      <name val="Times New Roman"/>
      <family val="1"/>
    </font>
    <font>
      <b/>
      <i/>
      <sz val="11"/>
      <name val="Times New Roman"/>
      <family val="1"/>
    </font>
    <font>
      <i/>
      <sz val="11"/>
      <color theme="1"/>
      <name val="Times New Roman"/>
      <family val="1"/>
    </font>
    <font>
      <b/>
      <i/>
      <sz val="11"/>
      <color rgb="FF000000"/>
      <name val="Times New Roman"/>
      <family val="1"/>
    </font>
    <font>
      <i/>
      <sz val="11"/>
      <color rgb="FF000000"/>
      <name val="Times New Roman"/>
      <family val="1"/>
    </font>
    <font>
      <sz val="8"/>
      <name val="Times New Roman"/>
      <family val="1"/>
    </font>
    <font>
      <b/>
      <sz val="10"/>
      <color rgb="FF000000"/>
      <name val="Times New Roman"/>
      <family val="1"/>
    </font>
    <font>
      <b/>
      <i/>
      <sz val="14"/>
      <name val="Times New Roman"/>
      <family val="1"/>
    </font>
    <font>
      <b/>
      <i/>
      <sz val="16"/>
      <color theme="1"/>
      <name val="Times New Roman"/>
      <family val="1"/>
    </font>
    <font>
      <i/>
      <sz val="12"/>
      <name val="Times New Roman"/>
      <family val="1"/>
    </font>
    <font>
      <i/>
      <sz val="14"/>
      <name val="Times New Roman"/>
      <family val="1"/>
    </font>
    <font>
      <b/>
      <sz val="18"/>
      <color rgb="FF000000"/>
      <name val="Times New Roman"/>
      <family val="1"/>
    </font>
    <font>
      <sz val="11"/>
      <color theme="1"/>
      <name val="Arial"/>
      <family val="2"/>
    </font>
    <font>
      <b/>
      <sz val="14"/>
      <color theme="1"/>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indexed="64"/>
      </top>
      <bottom style="thin">
        <color auto="1"/>
      </bottom>
      <diagonal/>
    </border>
    <border>
      <left style="medium">
        <color auto="1"/>
      </left>
      <right style="thin">
        <color auto="1"/>
      </right>
      <top style="thin">
        <color auto="1"/>
      </top>
      <bottom style="medium">
        <color auto="1"/>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auto="1"/>
      </left>
      <right style="thin">
        <color indexed="64"/>
      </right>
      <top/>
      <bottom/>
      <diagonal/>
    </border>
    <border>
      <left style="medium">
        <color auto="1"/>
      </left>
      <right style="thin">
        <color indexed="64"/>
      </right>
      <top/>
      <bottom style="thin">
        <color auto="1"/>
      </bottom>
      <diagonal/>
    </border>
  </borders>
  <cellStyleXfs count="12">
    <xf numFmtId="0" fontId="0" fillId="0" borderId="0"/>
    <xf numFmtId="0" fontId="3" fillId="0" borderId="0"/>
    <xf numFmtId="44" fontId="6" fillId="0" borderId="0" applyFont="0" applyFill="0" applyBorder="0" applyAlignment="0" applyProtection="0"/>
    <xf numFmtId="43" fontId="6" fillId="0" borderId="0" applyFont="0" applyFill="0" applyBorder="0" applyAlignment="0" applyProtection="0"/>
    <xf numFmtId="0" fontId="2" fillId="0" borderId="0"/>
    <xf numFmtId="0" fontId="5" fillId="0" borderId="0"/>
    <xf numFmtId="168" fontId="5" fillId="0" borderId="0"/>
    <xf numFmtId="168" fontId="1" fillId="0" borderId="0"/>
    <xf numFmtId="0" fontId="1" fillId="0" borderId="0"/>
    <xf numFmtId="9" fontId="1" fillId="0" borderId="0" applyFont="0" applyFill="0" applyBorder="0" applyAlignment="0" applyProtection="0"/>
    <xf numFmtId="0" fontId="1" fillId="0" borderId="0"/>
    <xf numFmtId="44" fontId="4" fillId="0" borderId="0" applyFont="0" applyFill="0" applyBorder="0" applyAlignment="0" applyProtection="0"/>
  </cellStyleXfs>
  <cellXfs count="278">
    <xf numFmtId="0" fontId="0" fillId="0" borderId="0" xfId="0" applyAlignment="1">
      <alignment horizontal="left" vertical="top"/>
    </xf>
    <xf numFmtId="0" fontId="0" fillId="0" borderId="0" xfId="0" applyAlignment="1">
      <alignment vertical="center" wrapText="1"/>
    </xf>
    <xf numFmtId="164" fontId="0" fillId="0" borderId="0" xfId="0" applyNumberFormat="1" applyAlignment="1">
      <alignment horizontal="left" vertical="top"/>
    </xf>
    <xf numFmtId="166" fontId="0" fillId="0" borderId="0" xfId="0" applyNumberFormat="1" applyAlignment="1">
      <alignment horizontal="left" vertical="top"/>
    </xf>
    <xf numFmtId="44" fontId="0" fillId="0" borderId="0" xfId="2" applyFont="1" applyFill="1" applyBorder="1" applyAlignment="1">
      <alignment horizontal="left" vertical="top"/>
    </xf>
    <xf numFmtId="0" fontId="8" fillId="2" borderId="1" xfId="0" applyFont="1" applyFill="1" applyBorder="1" applyAlignment="1">
      <alignment horizontal="center" vertical="center"/>
    </xf>
    <xf numFmtId="0" fontId="8" fillId="0" borderId="1" xfId="0" applyFont="1" applyBorder="1" applyAlignment="1">
      <alignment wrapText="1"/>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10" fillId="0" borderId="1" xfId="4" applyFont="1" applyBorder="1" applyAlignment="1">
      <alignment horizontal="left" wrapText="1"/>
    </xf>
    <xf numFmtId="0" fontId="11" fillId="0" borderId="1" xfId="0" applyFont="1" applyBorder="1" applyAlignment="1">
      <alignment horizontal="center"/>
    </xf>
    <xf numFmtId="0" fontId="11" fillId="0" borderId="1" xfId="0" applyFont="1" applyBorder="1"/>
    <xf numFmtId="0" fontId="11" fillId="0" borderId="1" xfId="5" applyFont="1" applyBorder="1" applyAlignment="1">
      <alignment horizontal="left" vertical="center" wrapText="1"/>
    </xf>
    <xf numFmtId="0" fontId="12"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1" fontId="8" fillId="0" borderId="1" xfId="0" applyNumberFormat="1" applyFont="1" applyBorder="1" applyAlignment="1">
      <alignment horizontal="center" vertical="center" shrinkToFit="1"/>
    </xf>
    <xf numFmtId="2" fontId="8" fillId="0" borderId="1" xfId="0" applyNumberFormat="1" applyFont="1" applyBorder="1" applyAlignment="1">
      <alignment horizontal="center" vertical="center" shrinkToFit="1"/>
    </xf>
    <xf numFmtId="0" fontId="11" fillId="0" borderId="1" xfId="0" applyFont="1" applyBorder="1" applyAlignment="1">
      <alignment horizontal="left" vertical="top" wrapText="1"/>
    </xf>
    <xf numFmtId="0" fontId="10" fillId="0" borderId="1" xfId="1" applyFont="1" applyBorder="1" applyAlignment="1">
      <alignment horizontal="center" vertical="center"/>
    </xf>
    <xf numFmtId="0" fontId="15" fillId="0" borderId="1" xfId="0" applyFont="1" applyBorder="1" applyAlignment="1">
      <alignment horizontal="center" vertical="center"/>
    </xf>
    <xf numFmtId="0" fontId="8" fillId="6" borderId="1" xfId="0" applyFont="1" applyFill="1" applyBorder="1" applyAlignment="1">
      <alignment horizontal="left" vertical="center" wrapText="1"/>
    </xf>
    <xf numFmtId="0" fontId="15" fillId="2" borderId="1" xfId="0" applyFont="1" applyFill="1" applyBorder="1" applyAlignment="1">
      <alignment horizontal="center" vertical="center"/>
    </xf>
    <xf numFmtId="2" fontId="8" fillId="0" borderId="1" xfId="0" applyNumberFormat="1" applyFont="1" applyBorder="1" applyAlignment="1">
      <alignment horizontal="left" vertical="center" indent="1" shrinkToFit="1"/>
    </xf>
    <xf numFmtId="2" fontId="8" fillId="0" borderId="1" xfId="0" applyNumberFormat="1" applyFont="1" applyBorder="1" applyAlignment="1">
      <alignment horizontal="left" vertical="center" indent="2" shrinkToFit="1"/>
    </xf>
    <xf numFmtId="0" fontId="17" fillId="6" borderId="1" xfId="0" applyFont="1" applyFill="1" applyBorder="1" applyAlignment="1">
      <alignment horizontal="left" wrapText="1"/>
    </xf>
    <xf numFmtId="0" fontId="12" fillId="2" borderId="1" xfId="0" applyFont="1" applyFill="1" applyBorder="1" applyAlignment="1">
      <alignment horizontal="center" vertical="top" wrapText="1"/>
    </xf>
    <xf numFmtId="0" fontId="11" fillId="0" borderId="1" xfId="1" applyFont="1" applyBorder="1" applyAlignment="1">
      <alignment horizontal="center" vertical="center"/>
    </xf>
    <xf numFmtId="0" fontId="16" fillId="6" borderId="1" xfId="0" applyFont="1" applyFill="1" applyBorder="1" applyAlignment="1">
      <alignment vertical="top"/>
    </xf>
    <xf numFmtId="167" fontId="11" fillId="0" borderId="1" xfId="0" applyNumberFormat="1" applyFont="1" applyBorder="1" applyAlignment="1">
      <alignment horizontal="center"/>
    </xf>
    <xf numFmtId="0" fontId="11" fillId="0" borderId="1" xfId="0" applyFont="1" applyBorder="1" applyAlignment="1">
      <alignment wrapText="1"/>
    </xf>
    <xf numFmtId="0" fontId="11" fillId="2" borderId="1" xfId="0" applyFont="1" applyFill="1" applyBorder="1" applyAlignment="1">
      <alignment wrapText="1"/>
    </xf>
    <xf numFmtId="0" fontId="10" fillId="0" borderId="1" xfId="0" applyFont="1" applyBorder="1" applyAlignment="1">
      <alignment horizontal="left" wrapText="1"/>
    </xf>
    <xf numFmtId="165" fontId="11" fillId="2" borderId="0" xfId="0" applyNumberFormat="1" applyFont="1" applyFill="1" applyAlignment="1" applyProtection="1">
      <alignment horizontal="center" vertical="center"/>
      <protection hidden="1"/>
    </xf>
    <xf numFmtId="165" fontId="7" fillId="2" borderId="0" xfId="0" applyNumberFormat="1" applyFont="1" applyFill="1" applyAlignment="1" applyProtection="1">
      <alignment horizontal="center" vertical="center"/>
      <protection hidden="1"/>
    </xf>
    <xf numFmtId="0" fontId="9" fillId="6" borderId="1" xfId="0" applyFont="1" applyFill="1" applyBorder="1" applyAlignment="1">
      <alignment horizontal="center" vertical="center"/>
    </xf>
    <xf numFmtId="0" fontId="0" fillId="2" borderId="0" xfId="0" applyFill="1" applyAlignment="1">
      <alignment horizontal="left" vertical="top"/>
    </xf>
    <xf numFmtId="0" fontId="14" fillId="5" borderId="4" xfId="0" applyFont="1" applyFill="1" applyBorder="1" applyAlignment="1">
      <alignment vertical="center"/>
    </xf>
    <xf numFmtId="0" fontId="12" fillId="5" borderId="4" xfId="0" applyFont="1" applyFill="1" applyBorder="1" applyAlignment="1">
      <alignment vertical="center"/>
    </xf>
    <xf numFmtId="49" fontId="12" fillId="8" borderId="3" xfId="0" applyNumberFormat="1" applyFont="1" applyFill="1" applyBorder="1" applyAlignment="1">
      <alignment horizontal="left" vertical="center"/>
    </xf>
    <xf numFmtId="0" fontId="16" fillId="8" borderId="1" xfId="0" applyFont="1" applyFill="1" applyBorder="1" applyAlignment="1">
      <alignment vertical="top"/>
    </xf>
    <xf numFmtId="0" fontId="12"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49" fontId="11" fillId="2" borderId="3"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left" vertical="top" wrapText="1"/>
    </xf>
    <xf numFmtId="0" fontId="11" fillId="0" borderId="1" xfId="0" applyFont="1" applyBorder="1" applyAlignment="1">
      <alignment vertical="center" wrapText="1"/>
    </xf>
    <xf numFmtId="167" fontId="11" fillId="0" borderId="1" xfId="0" applyNumberFormat="1" applyFont="1" applyBorder="1" applyAlignment="1">
      <alignment horizontal="center" vertical="center"/>
    </xf>
    <xf numFmtId="0" fontId="11" fillId="0" borderId="1" xfId="5" applyFont="1" applyBorder="1" applyAlignment="1">
      <alignment vertical="center" wrapText="1"/>
    </xf>
    <xf numFmtId="0" fontId="9" fillId="2" borderId="1" xfId="0" applyFont="1" applyFill="1" applyBorder="1" applyAlignment="1">
      <alignment horizontal="center" vertical="center" wrapText="1"/>
    </xf>
    <xf numFmtId="49" fontId="11" fillId="2" borderId="3" xfId="0" applyNumberFormat="1" applyFont="1" applyFill="1" applyBorder="1" applyAlignment="1">
      <alignment vertical="center" wrapText="1"/>
    </xf>
    <xf numFmtId="0" fontId="10" fillId="2" borderId="1" xfId="1" applyFont="1" applyFill="1" applyBorder="1" applyAlignment="1">
      <alignment horizontal="left" vertical="top" wrapText="1"/>
    </xf>
    <xf numFmtId="0" fontId="8" fillId="2" borderId="1" xfId="0" applyFont="1" applyFill="1" applyBorder="1" applyAlignment="1">
      <alignment horizontal="left" vertical="top" wrapText="1"/>
    </xf>
    <xf numFmtId="0" fontId="11" fillId="2" borderId="0" xfId="0" applyFont="1" applyFill="1" applyAlignment="1">
      <alignment horizontal="left" vertical="center"/>
    </xf>
    <xf numFmtId="49" fontId="11" fillId="0" borderId="1" xfId="0" applyNumberFormat="1" applyFont="1" applyBorder="1" applyAlignment="1">
      <alignment vertical="top" wrapText="1"/>
    </xf>
    <xf numFmtId="0" fontId="8" fillId="0" borderId="1" xfId="0" applyFont="1" applyBorder="1" applyAlignment="1">
      <alignment vertical="center" wrapText="1"/>
    </xf>
    <xf numFmtId="0" fontId="10" fillId="0" borderId="1" xfId="4" applyFont="1" applyBorder="1" applyAlignment="1">
      <alignment horizontal="left" vertical="center" wrapText="1"/>
    </xf>
    <xf numFmtId="0" fontId="11" fillId="2" borderId="1" xfId="0" applyFont="1" applyFill="1" applyBorder="1" applyAlignment="1">
      <alignment vertical="center"/>
    </xf>
    <xf numFmtId="0" fontId="11" fillId="2" borderId="1" xfId="0" applyFont="1" applyFill="1" applyBorder="1" applyAlignment="1">
      <alignment vertical="center" wrapText="1"/>
    </xf>
    <xf numFmtId="0" fontId="10" fillId="0" borderId="1" xfId="0" applyFont="1" applyBorder="1" applyAlignment="1">
      <alignment horizontal="center" vertical="center"/>
    </xf>
    <xf numFmtId="49" fontId="12" fillId="4" borderId="1" xfId="0" applyNumberFormat="1" applyFont="1" applyFill="1" applyBorder="1" applyAlignment="1">
      <alignment vertical="center"/>
    </xf>
    <xf numFmtId="0" fontId="9" fillId="4" borderId="1" xfId="0" applyFont="1" applyFill="1" applyBorder="1" applyAlignment="1">
      <alignment vertical="center"/>
    </xf>
    <xf numFmtId="0" fontId="11" fillId="0" borderId="2" xfId="5" applyFont="1" applyBorder="1" applyAlignment="1">
      <alignment vertical="center" wrapText="1"/>
    </xf>
    <xf numFmtId="0" fontId="11" fillId="2" borderId="1" xfId="5" applyFont="1" applyFill="1" applyBorder="1" applyAlignment="1">
      <alignment vertical="center" wrapText="1"/>
    </xf>
    <xf numFmtId="0" fontId="10"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2" fontId="8" fillId="2" borderId="1" xfId="0" applyNumberFormat="1" applyFont="1" applyFill="1" applyBorder="1" applyAlignment="1">
      <alignment horizontal="center" vertical="center" shrinkToFit="1"/>
    </xf>
    <xf numFmtId="0" fontId="12" fillId="5" borderId="3" xfId="0" applyFont="1" applyFill="1" applyBorder="1" applyAlignment="1">
      <alignment vertical="center" wrapText="1"/>
    </xf>
    <xf numFmtId="0" fontId="12" fillId="5" borderId="5" xfId="0" applyFont="1" applyFill="1" applyBorder="1" applyAlignment="1">
      <alignment vertical="center" wrapText="1"/>
    </xf>
    <xf numFmtId="0" fontId="11" fillId="0" borderId="0" xfId="0" applyFont="1" applyAlignment="1">
      <alignment vertical="center" wrapText="1"/>
    </xf>
    <xf numFmtId="0" fontId="8" fillId="0" borderId="1" xfId="0" applyFont="1" applyBorder="1" applyAlignment="1">
      <alignment horizontal="left" vertical="top" wrapText="1"/>
    </xf>
    <xf numFmtId="0" fontId="10" fillId="0" borderId="1" xfId="0" applyFont="1" applyBorder="1" applyAlignment="1">
      <alignment wrapText="1"/>
    </xf>
    <xf numFmtId="49" fontId="10" fillId="2" borderId="3" xfId="0" applyNumberFormat="1" applyFont="1" applyFill="1" applyBorder="1" applyAlignment="1">
      <alignment horizontal="left" vertical="center" wrapText="1"/>
    </xf>
    <xf numFmtId="4" fontId="11" fillId="0" borderId="1" xfId="5" applyNumberFormat="1" applyFont="1" applyBorder="1" applyAlignment="1">
      <alignment horizontal="center" vertical="center"/>
    </xf>
    <xf numFmtId="4" fontId="11" fillId="2" borderId="4" xfId="5" applyNumberFormat="1" applyFont="1" applyFill="1" applyBorder="1" applyAlignment="1">
      <alignment horizontal="center" vertical="center"/>
    </xf>
    <xf numFmtId="2" fontId="10" fillId="2" borderId="1" xfId="0" applyNumberFormat="1" applyFont="1" applyFill="1" applyBorder="1" applyAlignment="1">
      <alignment horizontal="center" vertical="center" wrapText="1"/>
    </xf>
    <xf numFmtId="0" fontId="10" fillId="9" borderId="1" xfId="0" applyFont="1" applyFill="1" applyBorder="1" applyAlignment="1">
      <alignment horizontal="center" vertical="center" wrapText="1"/>
    </xf>
    <xf numFmtId="49" fontId="10" fillId="0" borderId="3"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0" fillId="2" borderId="1" xfId="0" applyNumberFormat="1" applyFont="1" applyFill="1" applyBorder="1" applyAlignment="1">
      <alignment horizontal="left" vertical="center" wrapText="1"/>
    </xf>
    <xf numFmtId="0" fontId="16" fillId="7" borderId="21" xfId="0" applyFont="1" applyFill="1" applyBorder="1" applyAlignment="1">
      <alignment horizontal="left" vertical="top"/>
    </xf>
    <xf numFmtId="0" fontId="11" fillId="0" borderId="1" xfId="0" applyFont="1" applyBorder="1" applyAlignment="1">
      <alignment horizontal="left" vertical="center" wrapText="1"/>
    </xf>
    <xf numFmtId="0" fontId="22" fillId="0" borderId="1" xfId="0" applyFont="1" applyBorder="1" applyAlignment="1">
      <alignment horizontal="center" vertical="center" wrapText="1"/>
    </xf>
    <xf numFmtId="0" fontId="12" fillId="10" borderId="1" xfId="0" applyFont="1" applyFill="1" applyBorder="1" applyAlignment="1" applyProtection="1">
      <alignment horizontal="center" vertical="center" wrapText="1"/>
      <protection locked="0"/>
    </xf>
    <xf numFmtId="0" fontId="8" fillId="10" borderId="1" xfId="0" applyFont="1" applyFill="1" applyBorder="1" applyAlignment="1" applyProtection="1">
      <alignment horizontal="left" vertical="center" wrapText="1"/>
      <protection locked="0"/>
    </xf>
    <xf numFmtId="0" fontId="11" fillId="10" borderId="1" xfId="0" applyFont="1" applyFill="1" applyBorder="1" applyAlignment="1" applyProtection="1">
      <alignment horizontal="left" vertical="top" wrapText="1"/>
      <protection locked="0"/>
    </xf>
    <xf numFmtId="0" fontId="8" fillId="10" borderId="1" xfId="0" applyFont="1" applyFill="1" applyBorder="1" applyAlignment="1" applyProtection="1">
      <alignment horizontal="left" vertical="top" wrapText="1"/>
      <protection locked="0"/>
    </xf>
    <xf numFmtId="2" fontId="8" fillId="0" borderId="1" xfId="0"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2" fontId="8" fillId="2" borderId="1" xfId="0" applyNumberFormat="1" applyFont="1" applyFill="1" applyBorder="1" applyAlignment="1">
      <alignment horizontal="right" vertical="center"/>
    </xf>
    <xf numFmtId="2" fontId="8" fillId="0" borderId="1" xfId="0" applyNumberFormat="1" applyFont="1" applyBorder="1" applyAlignment="1">
      <alignment horizontal="right" vertical="center" wrapText="1"/>
    </xf>
    <xf numFmtId="2" fontId="15" fillId="2" borderId="1" xfId="0" applyNumberFormat="1" applyFont="1" applyFill="1" applyBorder="1" applyAlignment="1">
      <alignment horizontal="right" vertical="center"/>
    </xf>
    <xf numFmtId="0" fontId="13" fillId="10" borderId="1" xfId="0" applyFont="1" applyFill="1" applyBorder="1" applyAlignment="1" applyProtection="1">
      <alignment horizontal="center" vertical="center"/>
      <protection locked="0"/>
    </xf>
    <xf numFmtId="0" fontId="8" fillId="10" borderId="1" xfId="0" applyFont="1" applyFill="1" applyBorder="1" applyAlignment="1" applyProtection="1">
      <alignment horizontal="left" wrapText="1"/>
      <protection locked="0"/>
    </xf>
    <xf numFmtId="2" fontId="9" fillId="6" borderId="1" xfId="2" applyNumberFormat="1" applyFont="1" applyFill="1" applyBorder="1" applyAlignment="1">
      <alignment horizontal="right" vertical="center"/>
    </xf>
    <xf numFmtId="2" fontId="11" fillId="0" borderId="1" xfId="0" applyNumberFormat="1" applyFont="1" applyBorder="1" applyAlignment="1">
      <alignment horizontal="right" vertical="center"/>
    </xf>
    <xf numFmtId="0" fontId="16" fillId="10" borderId="1" xfId="0" applyFont="1" applyFill="1" applyBorder="1" applyAlignment="1" applyProtection="1">
      <alignment vertical="top"/>
      <protection locked="0"/>
    </xf>
    <xf numFmtId="49" fontId="12" fillId="5" borderId="1" xfId="0" applyNumberFormat="1" applyFont="1" applyFill="1" applyBorder="1" applyAlignment="1" applyProtection="1">
      <alignment vertical="center"/>
    </xf>
    <xf numFmtId="0" fontId="12" fillId="2" borderId="1" xfId="0" applyFont="1" applyFill="1" applyBorder="1" applyAlignment="1" applyProtection="1">
      <alignment horizontal="center" vertical="top" wrapText="1"/>
    </xf>
    <xf numFmtId="49" fontId="11" fillId="2" borderId="1" xfId="0" applyNumberFormat="1" applyFont="1" applyFill="1" applyBorder="1" applyAlignment="1" applyProtection="1">
      <alignment vertical="top" wrapText="1"/>
    </xf>
    <xf numFmtId="0" fontId="10" fillId="2" borderId="1" xfId="0" applyFont="1" applyFill="1" applyBorder="1" applyAlignment="1" applyProtection="1">
      <alignment horizontal="center"/>
    </xf>
    <xf numFmtId="0" fontId="10" fillId="2" borderId="1" xfId="0" applyFont="1" applyFill="1" applyBorder="1" applyAlignment="1" applyProtection="1">
      <alignment horizontal="center" vertical="center"/>
    </xf>
    <xf numFmtId="2" fontId="11" fillId="2" borderId="1" xfId="0" applyNumberFormat="1" applyFont="1" applyFill="1" applyBorder="1" applyAlignment="1" applyProtection="1">
      <alignment horizontal="center" vertical="center"/>
    </xf>
    <xf numFmtId="49" fontId="11" fillId="0" borderId="1" xfId="0" applyNumberFormat="1" applyFont="1" applyBorder="1" applyAlignment="1" applyProtection="1">
      <alignment vertical="top" wrapText="1"/>
    </xf>
    <xf numFmtId="0" fontId="10" fillId="0" borderId="1" xfId="0" applyFont="1" applyBorder="1" applyAlignment="1" applyProtection="1">
      <alignment horizontal="center" vertical="center"/>
    </xf>
    <xf numFmtId="2" fontId="11" fillId="0" borderId="1" xfId="0" applyNumberFormat="1" applyFont="1" applyBorder="1" applyAlignment="1" applyProtection="1">
      <alignment horizontal="center" vertical="center"/>
    </xf>
    <xf numFmtId="0" fontId="8" fillId="0" borderId="1" xfId="0" applyFont="1" applyBorder="1" applyAlignment="1" applyProtection="1">
      <alignment horizontal="left" vertical="top" wrapText="1"/>
    </xf>
    <xf numFmtId="49" fontId="11" fillId="2" borderId="1" xfId="0" applyNumberFormat="1" applyFont="1" applyFill="1" applyBorder="1" applyAlignment="1" applyProtection="1">
      <alignment horizontal="left" vertical="top" wrapText="1"/>
    </xf>
    <xf numFmtId="49" fontId="11" fillId="2" borderId="1" xfId="0" applyNumberFormat="1" applyFont="1" applyFill="1" applyBorder="1" applyAlignment="1" applyProtection="1">
      <alignment horizontal="center" vertical="top"/>
    </xf>
    <xf numFmtId="49" fontId="11" fillId="2" borderId="1" xfId="0" applyNumberFormat="1" applyFont="1" applyFill="1" applyBorder="1" applyAlignment="1" applyProtection="1">
      <alignment horizontal="left" vertical="center" wrapText="1"/>
    </xf>
    <xf numFmtId="0" fontId="16" fillId="6" borderId="1" xfId="0" applyFont="1" applyFill="1" applyBorder="1" applyAlignment="1" applyProtection="1">
      <alignment vertical="top"/>
    </xf>
    <xf numFmtId="2" fontId="11" fillId="2" borderId="1" xfId="0" applyNumberFormat="1" applyFont="1" applyFill="1" applyBorder="1" applyAlignment="1" applyProtection="1">
      <alignment horizontal="right" vertical="center"/>
    </xf>
    <xf numFmtId="2" fontId="11" fillId="10" borderId="1" xfId="11" applyNumberFormat="1" applyFont="1" applyFill="1" applyBorder="1" applyAlignment="1" applyProtection="1">
      <alignment horizontal="center" vertical="center"/>
      <protection locked="0"/>
    </xf>
    <xf numFmtId="2" fontId="11" fillId="10" borderId="1" xfId="1" applyNumberFormat="1" applyFont="1" applyFill="1" applyBorder="1" applyAlignment="1" applyProtection="1">
      <alignment horizontal="center" vertical="center"/>
      <protection locked="0"/>
    </xf>
    <xf numFmtId="2" fontId="10" fillId="0" borderId="1" xfId="0" applyNumberFormat="1" applyFont="1" applyBorder="1" applyAlignment="1">
      <alignment horizontal="center" vertical="center"/>
    </xf>
    <xf numFmtId="2" fontId="8" fillId="10" borderId="1" xfId="0" applyNumberFormat="1" applyFont="1" applyFill="1" applyBorder="1" applyAlignment="1" applyProtection="1">
      <alignment horizontal="center" vertical="center" wrapText="1"/>
      <protection locked="0"/>
    </xf>
    <xf numFmtId="2" fontId="15" fillId="10" borderId="1" xfId="0" applyNumberFormat="1" applyFont="1" applyFill="1" applyBorder="1" applyAlignment="1" applyProtection="1">
      <alignment horizontal="center" vertical="center"/>
      <protection locked="0"/>
    </xf>
    <xf numFmtId="2" fontId="10" fillId="2" borderId="1" xfId="0" applyNumberFormat="1" applyFont="1" applyFill="1" applyBorder="1" applyAlignment="1">
      <alignment horizontal="center" vertical="center"/>
    </xf>
    <xf numFmtId="2" fontId="8" fillId="10" borderId="1" xfId="0" applyNumberFormat="1" applyFont="1" applyFill="1" applyBorder="1" applyAlignment="1" applyProtection="1">
      <alignment horizontal="center" vertical="center"/>
      <protection locked="0"/>
    </xf>
    <xf numFmtId="2" fontId="8" fillId="10" borderId="6" xfId="0" applyNumberFormat="1" applyFont="1" applyFill="1" applyBorder="1" applyAlignment="1" applyProtection="1">
      <alignment horizontal="center" vertical="center" wrapText="1"/>
      <protection locked="0"/>
    </xf>
    <xf numFmtId="2" fontId="10" fillId="10" borderId="1" xfId="1" applyNumberFormat="1" applyFont="1" applyFill="1" applyBorder="1" applyAlignment="1" applyProtection="1">
      <alignment horizontal="center" vertical="center"/>
      <protection locked="0"/>
    </xf>
    <xf numFmtId="49" fontId="11" fillId="10" borderId="1" xfId="0" applyNumberFormat="1" applyFont="1" applyFill="1" applyBorder="1" applyAlignment="1" applyProtection="1">
      <alignment horizontal="left" vertical="center" wrapText="1"/>
      <protection locked="0"/>
    </xf>
    <xf numFmtId="0" fontId="8" fillId="0" borderId="1" xfId="0" applyFont="1" applyBorder="1" applyAlignment="1" applyProtection="1">
      <alignment vertical="center" wrapText="1"/>
    </xf>
    <xf numFmtId="0" fontId="8" fillId="0" borderId="1" xfId="0" applyFont="1" applyBorder="1" applyAlignment="1" applyProtection="1">
      <alignment wrapText="1"/>
    </xf>
    <xf numFmtId="2" fontId="11" fillId="0" borderId="1" xfId="3" applyNumberFormat="1" applyFont="1" applyBorder="1" applyAlignment="1" applyProtection="1">
      <alignment horizontal="center" vertical="center"/>
    </xf>
    <xf numFmtId="2" fontId="11" fillId="0" borderId="1" xfId="3" applyNumberFormat="1" applyFont="1" applyFill="1" applyBorder="1" applyAlignment="1" applyProtection="1">
      <alignment horizontal="center" vertical="center"/>
    </xf>
    <xf numFmtId="2" fontId="11" fillId="2" borderId="1" xfId="3" applyNumberFormat="1" applyFont="1" applyFill="1" applyBorder="1" applyAlignment="1" applyProtection="1">
      <alignment horizontal="center" vertical="top"/>
    </xf>
    <xf numFmtId="2" fontId="11" fillId="0" borderId="1" xfId="0" applyNumberFormat="1" applyFont="1" applyBorder="1" applyAlignment="1" applyProtection="1">
      <alignment horizontal="right" vertical="center"/>
    </xf>
    <xf numFmtId="2" fontId="10" fillId="0" borderId="1" xfId="2" applyNumberFormat="1" applyFont="1" applyFill="1" applyBorder="1" applyAlignment="1">
      <alignment horizontal="center" vertical="center"/>
    </xf>
    <xf numFmtId="2" fontId="10" fillId="0" borderId="1" xfId="2" applyNumberFormat="1" applyFont="1" applyFill="1" applyBorder="1" applyAlignment="1">
      <alignment horizontal="right" vertical="center"/>
    </xf>
    <xf numFmtId="2" fontId="9" fillId="6" borderId="1" xfId="2" applyNumberFormat="1" applyFont="1" applyFill="1" applyBorder="1" applyAlignment="1">
      <alignment horizontal="right"/>
    </xf>
    <xf numFmtId="2" fontId="0" fillId="0" borderId="0" xfId="0" applyNumberFormat="1" applyAlignment="1">
      <alignment horizontal="left" vertical="top"/>
    </xf>
    <xf numFmtId="2" fontId="12" fillId="3" borderId="1" xfId="0" applyNumberFormat="1" applyFont="1" applyFill="1" applyBorder="1" applyAlignment="1">
      <alignment horizontal="center" vertical="center" wrapText="1"/>
    </xf>
    <xf numFmtId="2" fontId="12" fillId="5" borderId="5" xfId="0" applyNumberFormat="1" applyFont="1" applyFill="1" applyBorder="1" applyAlignment="1">
      <alignment vertical="center" wrapText="1"/>
    </xf>
    <xf numFmtId="2" fontId="12" fillId="5" borderId="4" xfId="0" applyNumberFormat="1" applyFont="1" applyFill="1" applyBorder="1" applyAlignment="1">
      <alignment vertical="center" wrapText="1"/>
    </xf>
    <xf numFmtId="2" fontId="9" fillId="6" borderId="1" xfId="2" applyNumberFormat="1" applyFont="1" applyFill="1" applyBorder="1" applyAlignment="1" applyProtection="1">
      <alignment horizontal="right" vertical="center"/>
    </xf>
    <xf numFmtId="2" fontId="12" fillId="4" borderId="1" xfId="0" applyNumberFormat="1" applyFont="1" applyFill="1" applyBorder="1" applyAlignment="1">
      <alignment horizontal="right" vertical="center"/>
    </xf>
    <xf numFmtId="2" fontId="10" fillId="0" borderId="1" xfId="11" applyNumberFormat="1" applyFont="1" applyFill="1" applyBorder="1" applyAlignment="1">
      <alignment horizontal="center" vertical="center"/>
    </xf>
    <xf numFmtId="2" fontId="11" fillId="0" borderId="1" xfId="3" applyNumberFormat="1" applyFont="1" applyFill="1" applyBorder="1" applyAlignment="1">
      <alignment horizontal="center" vertical="center"/>
    </xf>
    <xf numFmtId="2" fontId="10" fillId="2" borderId="1" xfId="1" applyNumberFormat="1" applyFont="1" applyFill="1" applyBorder="1" applyAlignment="1">
      <alignment horizontal="center" vertical="center" wrapText="1"/>
    </xf>
    <xf numFmtId="2" fontId="10" fillId="0" borderId="1" xfId="0" applyNumberFormat="1" applyFont="1" applyBorder="1" applyAlignment="1">
      <alignment horizontal="center" vertical="center" wrapText="1"/>
    </xf>
    <xf numFmtId="2" fontId="9" fillId="7" borderId="16" xfId="11" applyNumberFormat="1" applyFont="1" applyFill="1" applyBorder="1" applyAlignment="1">
      <alignment horizontal="right" vertical="center"/>
    </xf>
    <xf numFmtId="2" fontId="9" fillId="7" borderId="1" xfId="11" applyNumberFormat="1" applyFont="1" applyFill="1" applyBorder="1" applyAlignment="1">
      <alignment horizontal="right" vertical="center"/>
    </xf>
    <xf numFmtId="2" fontId="21" fillId="7" borderId="20" xfId="11" applyNumberFormat="1" applyFont="1" applyFill="1" applyBorder="1" applyAlignment="1">
      <alignment horizontal="right" vertical="center"/>
    </xf>
    <xf numFmtId="2" fontId="11" fillId="0" borderId="0" xfId="0" applyNumberFormat="1" applyFont="1"/>
    <xf numFmtId="2" fontId="11" fillId="0" borderId="0" xfId="0" applyNumberFormat="1" applyFont="1" applyAlignment="1">
      <alignment horizontal="left" vertical="center"/>
    </xf>
    <xf numFmtId="2" fontId="0" fillId="0" borderId="0" xfId="0" applyNumberFormat="1" applyAlignment="1">
      <alignment horizontal="right" vertical="top"/>
    </xf>
    <xf numFmtId="2" fontId="14" fillId="5" borderId="4" xfId="0" applyNumberFormat="1" applyFont="1" applyFill="1" applyBorder="1" applyAlignment="1">
      <alignment horizontal="right" vertical="center"/>
    </xf>
    <xf numFmtId="2" fontId="12" fillId="5" borderId="4" xfId="0" applyNumberFormat="1" applyFont="1" applyFill="1" applyBorder="1" applyAlignment="1">
      <alignment horizontal="right" vertical="center"/>
    </xf>
    <xf numFmtId="2" fontId="9" fillId="4" borderId="1" xfId="0" applyNumberFormat="1" applyFont="1" applyFill="1" applyBorder="1" applyAlignment="1">
      <alignment horizontal="right" vertical="center"/>
    </xf>
    <xf numFmtId="2" fontId="12" fillId="5" borderId="1" xfId="0" applyNumberFormat="1" applyFont="1" applyFill="1" applyBorder="1" applyAlignment="1" applyProtection="1">
      <alignment horizontal="right" vertical="center"/>
    </xf>
    <xf numFmtId="2" fontId="12" fillId="6" borderId="1" xfId="0" applyNumberFormat="1" applyFont="1" applyFill="1" applyBorder="1" applyAlignment="1">
      <alignment horizontal="right" vertical="center"/>
    </xf>
    <xf numFmtId="2" fontId="9" fillId="6" borderId="1" xfId="0" applyNumberFormat="1" applyFont="1" applyFill="1" applyBorder="1" applyAlignment="1">
      <alignment horizontal="right" vertical="center"/>
    </xf>
    <xf numFmtId="2" fontId="9" fillId="8" borderId="1" xfId="2" applyNumberFormat="1" applyFont="1" applyFill="1" applyBorder="1" applyAlignment="1">
      <alignment horizontal="right"/>
    </xf>
    <xf numFmtId="2" fontId="9" fillId="9" borderId="1" xfId="11" applyNumberFormat="1" applyFont="1" applyFill="1" applyBorder="1" applyAlignment="1">
      <alignment horizontal="right" vertical="center"/>
    </xf>
    <xf numFmtId="2" fontId="12" fillId="8" borderId="3" xfId="0" applyNumberFormat="1" applyFont="1" applyFill="1" applyBorder="1" applyAlignment="1">
      <alignment horizontal="right" vertical="center"/>
    </xf>
    <xf numFmtId="2" fontId="10" fillId="2" borderId="1" xfId="2" applyNumberFormat="1" applyFont="1" applyFill="1" applyBorder="1" applyAlignment="1">
      <alignment horizontal="right" vertical="center"/>
    </xf>
    <xf numFmtId="2" fontId="11" fillId="0" borderId="0" xfId="0" applyNumberFormat="1" applyFont="1" applyAlignment="1">
      <alignment horizontal="right" vertical="center"/>
    </xf>
    <xf numFmtId="2" fontId="11" fillId="10" borderId="1" xfId="0" applyNumberFormat="1" applyFont="1" applyFill="1" applyBorder="1" applyAlignment="1" applyProtection="1">
      <alignment horizontal="center"/>
      <protection locked="0"/>
    </xf>
    <xf numFmtId="2" fontId="11" fillId="10" borderId="1" xfId="0" applyNumberFormat="1" applyFont="1" applyFill="1" applyBorder="1" applyAlignment="1" applyProtection="1">
      <alignment horizontal="center" vertical="center"/>
      <protection locked="0"/>
    </xf>
    <xf numFmtId="2" fontId="12" fillId="4" borderId="1" xfId="0" applyNumberFormat="1" applyFont="1" applyFill="1" applyBorder="1" applyAlignment="1" applyProtection="1">
      <alignment horizontal="right" vertical="center"/>
    </xf>
    <xf numFmtId="49" fontId="12" fillId="4" borderId="1" xfId="0" applyNumberFormat="1" applyFont="1" applyFill="1" applyBorder="1" applyAlignment="1" applyProtection="1">
      <alignment vertical="center"/>
    </xf>
    <xf numFmtId="49" fontId="12" fillId="2" borderId="1" xfId="0" applyNumberFormat="1" applyFont="1" applyFill="1" applyBorder="1" applyAlignment="1" applyProtection="1">
      <alignment horizontal="center" vertical="center"/>
    </xf>
    <xf numFmtId="0" fontId="11" fillId="0" borderId="1" xfId="0" applyFont="1" applyBorder="1" applyAlignment="1" applyProtection="1">
      <alignment horizontal="left" wrapText="1"/>
    </xf>
    <xf numFmtId="0" fontId="8" fillId="2" borderId="1" xfId="0" applyFont="1" applyFill="1" applyBorder="1" applyAlignment="1" applyProtection="1">
      <alignment horizontal="center" vertical="center"/>
    </xf>
    <xf numFmtId="2" fontId="10" fillId="0" borderId="1" xfId="11" applyNumberFormat="1" applyFont="1" applyFill="1" applyBorder="1" applyAlignment="1" applyProtection="1">
      <alignment horizontal="center" vertical="center"/>
    </xf>
    <xf numFmtId="167" fontId="11" fillId="0" borderId="1" xfId="1" applyNumberFormat="1" applyFont="1" applyBorder="1" applyAlignment="1" applyProtection="1">
      <alignment horizontal="left" wrapText="1"/>
    </xf>
    <xf numFmtId="167" fontId="11" fillId="0" borderId="1" xfId="1" applyNumberFormat="1" applyFont="1" applyBorder="1" applyAlignment="1" applyProtection="1">
      <alignment horizontal="center" vertical="center"/>
    </xf>
    <xf numFmtId="0" fontId="10" fillId="0" borderId="1" xfId="0" applyFont="1" applyBorder="1" applyAlignment="1" applyProtection="1">
      <alignment horizontal="left" vertical="center" wrapText="1"/>
    </xf>
    <xf numFmtId="0" fontId="11" fillId="0" borderId="1" xfId="1" applyFont="1" applyBorder="1" applyAlignment="1" applyProtection="1">
      <alignment horizontal="center" vertical="center"/>
    </xf>
    <xf numFmtId="0" fontId="8" fillId="0" borderId="1" xfId="0" applyFont="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2" fontId="9" fillId="6" borderId="1" xfId="11" applyNumberFormat="1" applyFont="1" applyFill="1" applyBorder="1" applyAlignment="1" applyProtection="1">
      <alignment horizontal="right" vertical="center"/>
    </xf>
    <xf numFmtId="2" fontId="8" fillId="10" borderId="1" xfId="11" applyNumberFormat="1" applyFont="1" applyFill="1" applyBorder="1" applyAlignment="1" applyProtection="1">
      <alignment horizontal="center" vertical="center"/>
      <protection locked="0"/>
    </xf>
    <xf numFmtId="49" fontId="12" fillId="10" borderId="1" xfId="0" applyNumberFormat="1" applyFont="1" applyFill="1" applyBorder="1" applyAlignment="1" applyProtection="1">
      <alignment vertical="center"/>
      <protection locked="0"/>
    </xf>
    <xf numFmtId="0" fontId="11" fillId="0" borderId="1" xfId="0" applyFont="1" applyBorder="1" applyAlignment="1">
      <alignment vertical="top" wrapText="1"/>
    </xf>
    <xf numFmtId="0" fontId="11" fillId="10" borderId="1" xfId="5" applyFont="1" applyFill="1" applyBorder="1" applyAlignment="1" applyProtection="1">
      <alignment vertical="center" wrapText="1"/>
      <protection locked="0"/>
    </xf>
    <xf numFmtId="0" fontId="16" fillId="10" borderId="3" xfId="0" applyFont="1" applyFill="1" applyBorder="1" applyAlignment="1" applyProtection="1">
      <alignment vertical="top"/>
      <protection locked="0"/>
    </xf>
    <xf numFmtId="2" fontId="10" fillId="10" borderId="1" xfId="0" applyNumberFormat="1" applyFont="1" applyFill="1" applyBorder="1" applyAlignment="1" applyProtection="1">
      <alignment horizontal="center" vertical="center"/>
      <protection locked="0"/>
    </xf>
    <xf numFmtId="0" fontId="10" fillId="10" borderId="1" xfId="0" applyFont="1" applyFill="1" applyBorder="1" applyAlignment="1" applyProtection="1">
      <alignment horizontal="center" vertical="center" wrapText="1"/>
      <protection locked="0"/>
    </xf>
    <xf numFmtId="49" fontId="11" fillId="10" borderId="3" xfId="0" applyNumberFormat="1" applyFont="1" applyFill="1" applyBorder="1" applyAlignment="1" applyProtection="1">
      <alignment horizontal="left" vertical="center" wrapText="1"/>
      <protection locked="0"/>
    </xf>
    <xf numFmtId="2" fontId="10" fillId="10" borderId="1" xfId="0" applyNumberFormat="1" applyFont="1" applyFill="1" applyBorder="1" applyAlignment="1" applyProtection="1">
      <alignment horizontal="center" vertical="center" wrapText="1"/>
      <protection locked="0"/>
    </xf>
    <xf numFmtId="0" fontId="16" fillId="10" borderId="1" xfId="0" applyFont="1" applyFill="1" applyBorder="1" applyAlignment="1" applyProtection="1">
      <alignment vertical="center"/>
      <protection locked="0"/>
    </xf>
    <xf numFmtId="0" fontId="9" fillId="10" borderId="1" xfId="0" applyFont="1" applyFill="1" applyBorder="1" applyAlignment="1" applyProtection="1">
      <alignment vertical="center" wrapText="1"/>
      <protection locked="0"/>
    </xf>
    <xf numFmtId="2" fontId="12" fillId="8" borderId="3" xfId="0" applyNumberFormat="1" applyFont="1" applyFill="1" applyBorder="1" applyAlignment="1" applyProtection="1">
      <alignment horizontal="right" vertical="center"/>
    </xf>
    <xf numFmtId="49" fontId="12" fillId="8" borderId="3" xfId="0" applyNumberFormat="1" applyFont="1" applyFill="1" applyBorder="1" applyAlignment="1" applyProtection="1">
      <alignment horizontal="left" vertical="center"/>
    </xf>
    <xf numFmtId="0" fontId="9"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left" vertical="center" wrapText="1"/>
    </xf>
    <xf numFmtId="0" fontId="10" fillId="2" borderId="1" xfId="0" applyFont="1" applyFill="1" applyBorder="1" applyAlignment="1" applyProtection="1">
      <alignment horizontal="center" vertical="center" wrapText="1"/>
    </xf>
    <xf numFmtId="2" fontId="10" fillId="2" borderId="1" xfId="0" applyNumberFormat="1" applyFont="1" applyFill="1" applyBorder="1" applyAlignment="1" applyProtection="1">
      <alignment horizontal="center" vertical="center" wrapText="1"/>
    </xf>
    <xf numFmtId="2" fontId="10" fillId="2" borderId="1" xfId="2" applyNumberFormat="1" applyFont="1" applyFill="1" applyBorder="1" applyAlignment="1" applyProtection="1">
      <alignment horizontal="right" vertical="center"/>
    </xf>
    <xf numFmtId="2" fontId="9" fillId="6" borderId="1" xfId="0" applyNumberFormat="1" applyFont="1" applyFill="1" applyBorder="1" applyAlignment="1" applyProtection="1">
      <alignment horizontal="right" vertical="center"/>
    </xf>
    <xf numFmtId="0" fontId="9" fillId="6" borderId="1" xfId="0" applyFont="1" applyFill="1" applyBorder="1" applyAlignment="1" applyProtection="1">
      <alignment horizontal="center" vertical="center"/>
    </xf>
    <xf numFmtId="0" fontId="16" fillId="7" borderId="17" xfId="0" applyFont="1" applyFill="1" applyBorder="1" applyAlignment="1" applyProtection="1">
      <alignment horizontal="left" vertical="top"/>
      <protection locked="0"/>
    </xf>
    <xf numFmtId="0" fontId="16" fillId="7" borderId="19" xfId="0" applyFont="1" applyFill="1" applyBorder="1" applyAlignment="1" applyProtection="1">
      <alignment horizontal="left" vertical="top"/>
      <protection locked="0"/>
    </xf>
    <xf numFmtId="0" fontId="8" fillId="2" borderId="4" xfId="0" applyFont="1" applyFill="1" applyBorder="1" applyAlignment="1">
      <alignment horizontal="center" vertical="center"/>
    </xf>
    <xf numFmtId="0" fontId="11" fillId="0" borderId="22" xfId="0" applyFont="1" applyBorder="1" applyAlignment="1">
      <alignment vertical="center" wrapText="1"/>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26" xfId="0" applyFont="1" applyBorder="1" applyAlignment="1">
      <alignment horizontal="center" vertical="center"/>
    </xf>
    <xf numFmtId="0" fontId="25" fillId="0" borderId="2" xfId="0" applyFont="1" applyBorder="1" applyAlignment="1">
      <alignment horizontal="center" vertical="center"/>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26" fillId="0" borderId="16" xfId="0" applyFont="1" applyBorder="1" applyAlignment="1">
      <alignment horizontal="left"/>
    </xf>
    <xf numFmtId="0" fontId="26" fillId="0" borderId="17" xfId="0" applyFont="1" applyBorder="1" applyAlignment="1">
      <alignment horizontal="left"/>
    </xf>
    <xf numFmtId="0" fontId="26" fillId="0" borderId="22" xfId="0" applyFont="1" applyBorder="1" applyAlignment="1">
      <alignment horizontal="left" wrapText="1"/>
    </xf>
    <xf numFmtId="0" fontId="26" fillId="0" borderId="27" xfId="0" applyFont="1" applyBorder="1" applyAlignment="1">
      <alignment horizontal="left" wrapText="1"/>
    </xf>
    <xf numFmtId="0" fontId="26" fillId="0" borderId="28" xfId="0" applyFont="1" applyBorder="1" applyAlignment="1">
      <alignment wrapText="1"/>
    </xf>
    <xf numFmtId="0" fontId="26" fillId="0" borderId="29" xfId="0" applyFont="1" applyBorder="1" applyAlignment="1">
      <alignment wrapText="1"/>
    </xf>
    <xf numFmtId="0" fontId="26" fillId="0" borderId="28" xfId="0" applyFont="1" applyBorder="1" applyAlignment="1">
      <alignment horizontal="left" wrapText="1"/>
    </xf>
    <xf numFmtId="0" fontId="26" fillId="0" borderId="29" xfId="0" applyFont="1" applyBorder="1" applyAlignment="1">
      <alignment horizontal="left" wrapText="1"/>
    </xf>
    <xf numFmtId="0" fontId="26" fillId="0" borderId="3" xfId="0" applyFont="1" applyBorder="1" applyAlignment="1">
      <alignment horizontal="left" wrapText="1"/>
    </xf>
    <xf numFmtId="0" fontId="26" fillId="0" borderId="5" xfId="0" applyFont="1" applyBorder="1" applyAlignment="1">
      <alignment horizontal="left" wrapText="1"/>
    </xf>
    <xf numFmtId="0" fontId="26" fillId="0" borderId="25" xfId="0" applyFont="1" applyBorder="1" applyAlignment="1">
      <alignment horizontal="left" wrapText="1"/>
    </xf>
    <xf numFmtId="0" fontId="24" fillId="0" borderId="0" xfId="0" applyFont="1" applyAlignment="1">
      <alignment horizontal="center" vertical="center" wrapText="1"/>
    </xf>
    <xf numFmtId="49" fontId="12" fillId="7" borderId="18" xfId="0" applyNumberFormat="1" applyFont="1" applyFill="1" applyBorder="1" applyAlignment="1">
      <alignment horizontal="left" vertical="center"/>
    </xf>
    <xf numFmtId="49" fontId="12" fillId="7" borderId="5" xfId="0" applyNumberFormat="1" applyFont="1" applyFill="1" applyBorder="1" applyAlignment="1">
      <alignment horizontal="left" vertical="center"/>
    </xf>
    <xf numFmtId="49" fontId="12" fillId="7" borderId="4" xfId="0" applyNumberFormat="1" applyFont="1" applyFill="1" applyBorder="1" applyAlignment="1">
      <alignment horizontal="left" vertical="center"/>
    </xf>
    <xf numFmtId="49" fontId="20" fillId="7" borderId="9" xfId="0" applyNumberFormat="1" applyFont="1" applyFill="1" applyBorder="1" applyAlignment="1">
      <alignment horizontal="center" vertical="center"/>
    </xf>
    <xf numFmtId="49" fontId="20" fillId="7" borderId="10" xfId="0" applyNumberFormat="1" applyFont="1" applyFill="1" applyBorder="1" applyAlignment="1">
      <alignment horizontal="center" vertical="center"/>
    </xf>
    <xf numFmtId="49" fontId="20" fillId="7" borderId="11" xfId="0" applyNumberFormat="1" applyFont="1" applyFill="1" applyBorder="1" applyAlignment="1">
      <alignment horizontal="center" vertical="center"/>
    </xf>
    <xf numFmtId="49" fontId="12" fillId="7" borderId="18" xfId="0" applyNumberFormat="1" applyFont="1" applyFill="1" applyBorder="1" applyAlignment="1">
      <alignment horizontal="left" vertical="center" wrapText="1"/>
    </xf>
    <xf numFmtId="49" fontId="12" fillId="7" borderId="5" xfId="0" applyNumberFormat="1" applyFont="1" applyFill="1" applyBorder="1" applyAlignment="1">
      <alignment horizontal="left" vertical="center" wrapText="1"/>
    </xf>
    <xf numFmtId="49" fontId="12" fillId="7" borderId="4" xfId="0" applyNumberFormat="1" applyFont="1" applyFill="1" applyBorder="1" applyAlignment="1">
      <alignment horizontal="left" vertical="center" wrapText="1"/>
    </xf>
    <xf numFmtId="49" fontId="12" fillId="7" borderId="13" xfId="0" applyNumberFormat="1" applyFont="1" applyFill="1" applyBorder="1" applyAlignment="1">
      <alignment horizontal="left" vertical="center"/>
    </xf>
    <xf numFmtId="49" fontId="12" fillId="7" borderId="14" xfId="0" applyNumberFormat="1" applyFont="1" applyFill="1" applyBorder="1" applyAlignment="1">
      <alignment horizontal="left" vertical="center"/>
    </xf>
    <xf numFmtId="49" fontId="12" fillId="7" borderId="15" xfId="0" applyNumberFormat="1" applyFont="1" applyFill="1" applyBorder="1" applyAlignment="1">
      <alignment horizontal="left" vertical="center"/>
    </xf>
    <xf numFmtId="49" fontId="12" fillId="7" borderId="18" xfId="0" applyNumberFormat="1" applyFont="1" applyFill="1" applyBorder="1" applyAlignment="1">
      <alignment horizontal="left" vertical="center" wrapText="1" readingOrder="2"/>
    </xf>
    <xf numFmtId="49" fontId="12" fillId="7" borderId="5" xfId="0" applyNumberFormat="1" applyFont="1" applyFill="1" applyBorder="1" applyAlignment="1">
      <alignment horizontal="left" vertical="center" wrapText="1" readingOrder="2"/>
    </xf>
    <xf numFmtId="49" fontId="12" fillId="7" borderId="4" xfId="0" applyNumberFormat="1" applyFont="1" applyFill="1" applyBorder="1" applyAlignment="1">
      <alignment horizontal="left" vertical="center" wrapText="1" readingOrder="2"/>
    </xf>
    <xf numFmtId="0" fontId="9" fillId="6" borderId="3"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4" xfId="0" applyFont="1" applyFill="1" applyBorder="1" applyAlignment="1">
      <alignment horizontal="center" vertical="center"/>
    </xf>
    <xf numFmtId="49" fontId="12" fillId="4" borderId="3" xfId="0" applyNumberFormat="1" applyFont="1" applyFill="1" applyBorder="1" applyAlignment="1">
      <alignment horizontal="center" vertical="center"/>
    </xf>
    <xf numFmtId="49" fontId="12" fillId="4" borderId="5" xfId="0" applyNumberFormat="1" applyFont="1" applyFill="1" applyBorder="1" applyAlignment="1">
      <alignment horizontal="center" vertical="center"/>
    </xf>
    <xf numFmtId="49" fontId="12" fillId="4" borderId="4" xfId="0" applyNumberFormat="1"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4" xfId="0" applyFont="1" applyFill="1" applyBorder="1" applyAlignment="1">
      <alignment horizontal="center" vertical="center" wrapText="1"/>
    </xf>
    <xf numFmtId="49" fontId="12" fillId="4" borderId="3" xfId="0" applyNumberFormat="1" applyFont="1" applyFill="1" applyBorder="1" applyAlignment="1" applyProtection="1">
      <alignment horizontal="center" vertical="center"/>
    </xf>
    <xf numFmtId="49" fontId="12" fillId="4" borderId="5" xfId="0" applyNumberFormat="1" applyFont="1" applyFill="1" applyBorder="1" applyAlignment="1" applyProtection="1">
      <alignment horizontal="center" vertical="center"/>
    </xf>
    <xf numFmtId="49" fontId="12" fillId="4" borderId="4" xfId="0" applyNumberFormat="1" applyFont="1" applyFill="1" applyBorder="1" applyAlignment="1" applyProtection="1">
      <alignment horizontal="center" vertical="center"/>
    </xf>
    <xf numFmtId="0" fontId="9" fillId="6" borderId="3" xfId="0" applyFont="1" applyFill="1" applyBorder="1" applyAlignment="1" applyProtection="1">
      <alignment horizontal="center" vertical="center"/>
    </xf>
    <xf numFmtId="0" fontId="9" fillId="6" borderId="5"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9" fillId="4" borderId="3"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4" xfId="0" applyFont="1" applyFill="1" applyBorder="1" applyAlignment="1">
      <alignment horizontal="center" vertical="center"/>
    </xf>
    <xf numFmtId="0" fontId="23" fillId="0" borderId="0" xfId="0" applyFont="1" applyAlignment="1">
      <alignment horizontal="center" vertical="center" wrapText="1"/>
    </xf>
    <xf numFmtId="0" fontId="4" fillId="0" borderId="0" xfId="0" applyFont="1" applyAlignment="1">
      <alignment horizontal="left" vertical="top" wrapText="1"/>
    </xf>
    <xf numFmtId="0" fontId="20" fillId="0" borderId="0" xfId="0" applyFont="1" applyAlignment="1">
      <alignment horizontal="center" vertical="center" wrapText="1"/>
    </xf>
    <xf numFmtId="49" fontId="12" fillId="5" borderId="3" xfId="0" applyNumberFormat="1" applyFont="1" applyFill="1" applyBorder="1" applyAlignment="1" applyProtection="1">
      <alignment horizontal="center" vertical="center"/>
    </xf>
    <xf numFmtId="49" fontId="12" fillId="5" borderId="5" xfId="0" applyNumberFormat="1" applyFont="1" applyFill="1" applyBorder="1" applyAlignment="1" applyProtection="1">
      <alignment horizontal="center" vertical="center"/>
    </xf>
    <xf numFmtId="49" fontId="12" fillId="5" borderId="4" xfId="0" applyNumberFormat="1" applyFont="1" applyFill="1" applyBorder="1" applyAlignment="1" applyProtection="1">
      <alignment horizontal="center" vertical="center"/>
    </xf>
    <xf numFmtId="0" fontId="12" fillId="5" borderId="5" xfId="0" applyFont="1" applyFill="1" applyBorder="1" applyAlignment="1">
      <alignment horizontal="center" vertical="center"/>
    </xf>
    <xf numFmtId="0" fontId="12" fillId="5" borderId="4"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5"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3" xfId="0" applyFont="1" applyFill="1" applyBorder="1" applyAlignment="1">
      <alignment horizontal="center"/>
    </xf>
    <xf numFmtId="0" fontId="13" fillId="6" borderId="5" xfId="0" applyFont="1" applyFill="1" applyBorder="1" applyAlignment="1">
      <alignment horizontal="center"/>
    </xf>
    <xf numFmtId="0" fontId="13" fillId="6" borderId="4" xfId="0" applyFont="1" applyFill="1" applyBorder="1" applyAlignment="1">
      <alignment horizontal="center"/>
    </xf>
    <xf numFmtId="49" fontId="12" fillId="8" borderId="3" xfId="0" applyNumberFormat="1" applyFont="1" applyFill="1" applyBorder="1" applyAlignment="1">
      <alignment horizontal="center" vertical="center"/>
    </xf>
    <xf numFmtId="49" fontId="12" fillId="8" borderId="5" xfId="0" applyNumberFormat="1" applyFont="1" applyFill="1" applyBorder="1" applyAlignment="1">
      <alignment horizontal="center" vertical="center"/>
    </xf>
    <xf numFmtId="49" fontId="12" fillId="8" borderId="4" xfId="0" applyNumberFormat="1" applyFont="1" applyFill="1" applyBorder="1" applyAlignment="1">
      <alignment horizontal="center" vertical="center"/>
    </xf>
    <xf numFmtId="49" fontId="12" fillId="8" borderId="3" xfId="0" applyNumberFormat="1" applyFont="1" applyFill="1" applyBorder="1" applyAlignment="1" applyProtection="1">
      <alignment horizontal="center" vertical="center"/>
    </xf>
    <xf numFmtId="49" fontId="12" fillId="8" borderId="5" xfId="0" applyNumberFormat="1" applyFont="1" applyFill="1" applyBorder="1" applyAlignment="1" applyProtection="1">
      <alignment horizontal="center" vertical="center"/>
    </xf>
    <xf numFmtId="49" fontId="12" fillId="8" borderId="4" xfId="0" applyNumberFormat="1" applyFont="1" applyFill="1" applyBorder="1" applyAlignment="1" applyProtection="1">
      <alignment horizontal="center" vertical="center"/>
    </xf>
    <xf numFmtId="0" fontId="9" fillId="9" borderId="3"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4" xfId="0" applyFont="1" applyFill="1" applyBorder="1" applyAlignment="1">
      <alignment horizontal="center" vertical="center" wrapText="1"/>
    </xf>
    <xf numFmtId="49" fontId="20" fillId="7" borderId="7" xfId="0" applyNumberFormat="1" applyFont="1" applyFill="1" applyBorder="1" applyAlignment="1">
      <alignment horizontal="center" vertical="center"/>
    </xf>
    <xf numFmtId="49" fontId="20" fillId="7" borderId="8" xfId="0" applyNumberFormat="1" applyFont="1" applyFill="1" applyBorder="1" applyAlignment="1">
      <alignment horizontal="center" vertical="center"/>
    </xf>
    <xf numFmtId="49" fontId="20" fillId="7" borderId="12" xfId="0" applyNumberFormat="1" applyFont="1" applyFill="1" applyBorder="1" applyAlignment="1">
      <alignment horizontal="center" vertical="center"/>
    </xf>
    <xf numFmtId="0" fontId="26" fillId="0" borderId="20" xfId="0" applyFont="1" applyBorder="1" applyAlignment="1"/>
    <xf numFmtId="0" fontId="26" fillId="0" borderId="21" xfId="0" applyFont="1" applyBorder="1" applyAlignment="1"/>
  </cellXfs>
  <cellStyles count="12">
    <cellStyle name="Comma" xfId="3" builtinId="3"/>
    <cellStyle name="Currency" xfId="2" builtinId="4"/>
    <cellStyle name="Currency 2" xfId="11" xr:uid="{ABB3100F-734B-4484-959D-96A36F9E4CB5}"/>
    <cellStyle name="Normal" xfId="0" builtinId="0"/>
    <cellStyle name="Normal 2" xfId="1" xr:uid="{00000000-0005-0000-0000-000003000000}"/>
    <cellStyle name="Normal 2 3 2 2 2 2 2 4 2 2 2" xfId="10" xr:uid="{38375CD7-E4D0-4D1A-8720-2C2E9DE47FF4}"/>
    <cellStyle name="Normal 2 3 3 2 2 2 4 2 2 2" xfId="7" xr:uid="{3B7BB7E4-94C2-4EE2-8A18-7AC6C4709453}"/>
    <cellStyle name="Normal 3" xfId="4" xr:uid="{00000000-0005-0000-0000-000004000000}"/>
    <cellStyle name="Normal 3 2" xfId="6" xr:uid="{857B8658-0557-4224-B3D3-C730551833FA}"/>
    <cellStyle name="Normal 4" xfId="8" xr:uid="{246B71C7-886C-4010-A36F-D88C95706CBA}"/>
    <cellStyle name="Normal_Sheet1" xfId="5" xr:uid="{00000000-0005-0000-0000-000005000000}"/>
    <cellStyle name="Percent 2" xfId="9" xr:uid="{73327AF2-5279-48C8-95D1-EA17B67F056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cid:image003.jpg@01D6D9DB.B8C323F0" TargetMode="External"/></Relationships>
</file>

<file path=xl/drawings/drawing1.xml><?xml version="1.0" encoding="utf-8"?>
<xdr:wsDr xmlns:xdr="http://schemas.openxmlformats.org/drawingml/2006/spreadsheetDrawing" xmlns:a="http://schemas.openxmlformats.org/drawingml/2006/main">
  <xdr:oneCellAnchor>
    <xdr:from>
      <xdr:col>1</xdr:col>
      <xdr:colOff>2971800</xdr:colOff>
      <xdr:row>0</xdr:row>
      <xdr:rowOff>104775</xdr:rowOff>
    </xdr:from>
    <xdr:ext cx="914400" cy="644910"/>
    <xdr:pic>
      <xdr:nvPicPr>
        <xdr:cNvPr id="2" name="image1.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71850" y="104775"/>
          <a:ext cx="914400" cy="644910"/>
        </a:xfrm>
        <a:prstGeom prst="rect">
          <a:avLst/>
        </a:prstGeom>
      </xdr:spPr>
    </xdr:pic>
    <xdr:clientData/>
  </xdr:oneCellAnchor>
  <xdr:twoCellAnchor editAs="oneCell">
    <xdr:from>
      <xdr:col>0</xdr:col>
      <xdr:colOff>19051</xdr:colOff>
      <xdr:row>0</xdr:row>
      <xdr:rowOff>0</xdr:rowOff>
    </xdr:from>
    <xdr:to>
      <xdr:col>1</xdr:col>
      <xdr:colOff>2573655</xdr:colOff>
      <xdr:row>3</xdr:row>
      <xdr:rowOff>152400</xdr:rowOff>
    </xdr:to>
    <xdr:pic>
      <xdr:nvPicPr>
        <xdr:cNvPr id="8" name="Picture 4">
          <a:extLst>
            <a:ext uri="{FF2B5EF4-FFF2-40B4-BE49-F238E27FC236}">
              <a16:creationId xmlns:a16="http://schemas.microsoft.com/office/drawing/2014/main" id="{7F5374B4-D07B-4C1F-B192-35D447C24EF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30678" b="31198"/>
        <a:stretch>
          <a:fillRect/>
        </a:stretch>
      </xdr:blipFill>
      <xdr:spPr bwMode="auto">
        <a:xfrm>
          <a:off x="19051" y="0"/>
          <a:ext cx="2962274"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646121</xdr:colOff>
      <xdr:row>0</xdr:row>
      <xdr:rowOff>88899</xdr:rowOff>
    </xdr:from>
    <xdr:to>
      <xdr:col>6</xdr:col>
      <xdr:colOff>1203179</xdr:colOff>
      <xdr:row>4</xdr:row>
      <xdr:rowOff>190904</xdr:rowOff>
    </xdr:to>
    <xdr:pic>
      <xdr:nvPicPr>
        <xdr:cNvPr id="5" name="Picture 4" descr="WAW LOGO Afghanistan RGB">
          <a:extLst>
            <a:ext uri="{FF2B5EF4-FFF2-40B4-BE49-F238E27FC236}">
              <a16:creationId xmlns:a16="http://schemas.microsoft.com/office/drawing/2014/main" id="{F3A1584E-75B9-4FFA-92FB-B601D2B947F9}"/>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5956309" y="88899"/>
          <a:ext cx="1774352" cy="89575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lam\eng.shares\ashaq%20zai\ashaq%20zai%20rw\Projects\Panjwayee\Cycle%201\Bazar%20Jama%20%20%20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hcr365-my.sharepoint.com/Users/hasamuddin.wasim/Dropbox/2019%20IP/SO2/FFA%202019/WVI%20Proposal%20FFA%20Badghis/Copy%20of%20WVA-%20FFA%20revised%20budget%2025%20Mar%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slam\eng.shares\ashaq%20zai\ashaq%20zai%20rw\New%20Road,curlverts%20Proj\Faizulllah%20Kalacha%201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slam\eng.shares\ashaq%20zai\ashaq%20zai%20rw\Documents%20and%20Settings\Tawab\Desktop\Subproject%20output%20Form%20-%20AUTO%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 val="wp"/>
      <sheetName val="Sum.Sheet"/>
      <sheetName val="Out put Sheet"/>
      <sheetName val="water demand"/>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 Budget"/>
      <sheetName val="Staff breakdown"/>
      <sheetName val="Budget Consolidation"/>
      <sheetName val="Technical Notes"/>
      <sheetName val="Annex - Gender Planned cost"/>
      <sheetName val="Simplified Budget"/>
      <sheetName val="Master Data"/>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imation"/>
      <sheetName val="Monitoring plan"/>
      <sheetName val="Entry"/>
      <sheetName val="1st M"/>
      <sheetName val="2nd M"/>
      <sheetName val="3rd M"/>
      <sheetName val="Sum.Sheet"/>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put Sheet"/>
      <sheetName val="MRRD"/>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J387"/>
  <sheetViews>
    <sheetView tabSelected="1" view="pageBreakPreview" topLeftCell="A371" zoomScale="80" zoomScaleNormal="80" zoomScaleSheetLayoutView="80" workbookViewId="0">
      <selection activeCell="B382" sqref="B382:G382"/>
    </sheetView>
  </sheetViews>
  <sheetFormatPr defaultRowHeight="12.75" x14ac:dyDescent="0.2"/>
  <cols>
    <col min="1" max="1" width="7" customWidth="1"/>
    <col min="2" max="2" width="65.5" customWidth="1"/>
    <col min="3" max="3" width="10.6640625" customWidth="1"/>
    <col min="4" max="4" width="10.1640625" style="133" customWidth="1"/>
    <col min="5" max="5" width="16.33203125" style="133" customWidth="1"/>
    <col min="6" max="6" width="21.1640625" style="148" customWidth="1"/>
    <col min="7" max="7" width="24" customWidth="1"/>
    <col min="8" max="8" width="3.33203125" customWidth="1"/>
    <col min="9" max="9" width="22.5" customWidth="1"/>
    <col min="10" max="10" width="16.6640625" bestFit="1" customWidth="1"/>
  </cols>
  <sheetData>
    <row r="4" spans="1:10" ht="24.75" customHeight="1" x14ac:dyDescent="0.2"/>
    <row r="5" spans="1:10" ht="24.75" customHeight="1" x14ac:dyDescent="0.2"/>
    <row r="6" spans="1:10" ht="24.75" customHeight="1" x14ac:dyDescent="0.2">
      <c r="A6" s="216" t="s">
        <v>376</v>
      </c>
      <c r="B6" s="216"/>
      <c r="C6" s="216"/>
      <c r="D6" s="216"/>
      <c r="E6" s="216"/>
      <c r="F6" s="216"/>
      <c r="G6" s="216"/>
    </row>
    <row r="7" spans="1:10" ht="75" customHeight="1" x14ac:dyDescent="0.2">
      <c r="A7" s="250" t="s">
        <v>377</v>
      </c>
      <c r="B7" s="250"/>
      <c r="C7" s="250"/>
      <c r="D7" s="250"/>
      <c r="E7" s="250"/>
      <c r="F7" s="250"/>
      <c r="G7" s="250"/>
      <c r="H7" s="1"/>
    </row>
    <row r="8" spans="1:10" ht="42" customHeight="1" x14ac:dyDescent="0.2">
      <c r="A8" s="252" t="s">
        <v>378</v>
      </c>
      <c r="B8" s="252"/>
      <c r="C8" s="252"/>
      <c r="D8" s="252"/>
      <c r="E8" s="252"/>
      <c r="F8" s="252"/>
      <c r="G8" s="252"/>
      <c r="H8" s="1"/>
    </row>
    <row r="9" spans="1:10" ht="320.25" customHeight="1" x14ac:dyDescent="0.2">
      <c r="A9" s="251" t="s">
        <v>0</v>
      </c>
      <c r="B9" s="251"/>
      <c r="C9" s="251"/>
      <c r="D9" s="251"/>
      <c r="E9" s="251"/>
      <c r="F9" s="251"/>
      <c r="G9" s="251"/>
      <c r="H9" s="1"/>
    </row>
    <row r="10" spans="1:10" ht="24" customHeight="1" x14ac:dyDescent="0.2">
      <c r="A10" s="14" t="s">
        <v>1</v>
      </c>
      <c r="B10" s="14" t="s">
        <v>2</v>
      </c>
      <c r="C10" s="14" t="s">
        <v>3</v>
      </c>
      <c r="D10" s="134" t="s">
        <v>4</v>
      </c>
      <c r="E10" s="134" t="s">
        <v>374</v>
      </c>
      <c r="F10" s="134" t="s">
        <v>375</v>
      </c>
      <c r="G10" s="14" t="s">
        <v>5</v>
      </c>
    </row>
    <row r="11" spans="1:10" s="37" customFormat="1" ht="18.95" customHeight="1" x14ac:dyDescent="0.2">
      <c r="A11" s="39" t="s">
        <v>6</v>
      </c>
      <c r="B11" s="69"/>
      <c r="C11" s="70"/>
      <c r="D11" s="135"/>
      <c r="E11" s="136"/>
      <c r="F11" s="149"/>
      <c r="G11" s="38"/>
    </row>
    <row r="12" spans="1:10" ht="57.6" customHeight="1" x14ac:dyDescent="0.2">
      <c r="A12" s="15">
        <v>1</v>
      </c>
      <c r="B12" s="198" t="s">
        <v>7</v>
      </c>
      <c r="C12" s="197" t="s">
        <v>8</v>
      </c>
      <c r="D12" s="90">
        <v>1</v>
      </c>
      <c r="E12" s="120"/>
      <c r="F12" s="91">
        <f>D12*E12</f>
        <v>0</v>
      </c>
      <c r="G12" s="85"/>
      <c r="J12" s="37"/>
    </row>
    <row r="13" spans="1:10" ht="63.75" x14ac:dyDescent="0.2">
      <c r="A13" s="15">
        <v>2</v>
      </c>
      <c r="B13" s="71" t="s">
        <v>9</v>
      </c>
      <c r="C13" s="9" t="s">
        <v>8</v>
      </c>
      <c r="D13" s="89">
        <v>1</v>
      </c>
      <c r="E13" s="121"/>
      <c r="F13" s="92">
        <f>E13*D13</f>
        <v>0</v>
      </c>
      <c r="G13" s="85"/>
      <c r="J13" s="37"/>
    </row>
    <row r="14" spans="1:10" ht="24.95" customHeight="1" x14ac:dyDescent="0.2">
      <c r="A14" s="15">
        <v>3</v>
      </c>
      <c r="B14" s="19" t="s">
        <v>10</v>
      </c>
      <c r="C14" s="15" t="s">
        <v>11</v>
      </c>
      <c r="D14" s="18">
        <v>789.01</v>
      </c>
      <c r="E14" s="117"/>
      <c r="F14" s="92">
        <f t="shared" ref="F14:F57" si="0">E14*D14</f>
        <v>0</v>
      </c>
      <c r="G14" s="86"/>
    </row>
    <row r="15" spans="1:10" ht="26.1" customHeight="1" x14ac:dyDescent="0.2">
      <c r="A15" s="15">
        <v>4</v>
      </c>
      <c r="B15" s="47" t="s">
        <v>12</v>
      </c>
      <c r="C15" s="15" t="s">
        <v>11</v>
      </c>
      <c r="D15" s="18">
        <v>25</v>
      </c>
      <c r="E15" s="117"/>
      <c r="F15" s="92">
        <f t="shared" si="0"/>
        <v>0</v>
      </c>
      <c r="G15" s="86"/>
    </row>
    <row r="16" spans="1:10" ht="51" x14ac:dyDescent="0.2">
      <c r="A16" s="15">
        <v>5</v>
      </c>
      <c r="B16" s="47" t="s">
        <v>13</v>
      </c>
      <c r="C16" s="15" t="s">
        <v>11</v>
      </c>
      <c r="D16" s="18">
        <v>21.03</v>
      </c>
      <c r="E16" s="117"/>
      <c r="F16" s="92">
        <f t="shared" si="0"/>
        <v>0</v>
      </c>
      <c r="G16" s="87"/>
    </row>
    <row r="17" spans="1:7" ht="66" customHeight="1" x14ac:dyDescent="0.2">
      <c r="A17" s="15">
        <v>6</v>
      </c>
      <c r="B17" s="72" t="s">
        <v>14</v>
      </c>
      <c r="C17" s="15" t="s">
        <v>11</v>
      </c>
      <c r="D17" s="18">
        <v>60</v>
      </c>
      <c r="E17" s="117"/>
      <c r="F17" s="92">
        <f t="shared" si="0"/>
        <v>0</v>
      </c>
      <c r="G17" s="87"/>
    </row>
    <row r="18" spans="1:7" ht="33" customHeight="1" x14ac:dyDescent="0.2">
      <c r="A18" s="15">
        <v>7</v>
      </c>
      <c r="B18" s="47" t="s">
        <v>15</v>
      </c>
      <c r="C18" s="15" t="s">
        <v>11</v>
      </c>
      <c r="D18" s="18">
        <v>230</v>
      </c>
      <c r="E18" s="117"/>
      <c r="F18" s="92">
        <f t="shared" si="0"/>
        <v>0</v>
      </c>
      <c r="G18" s="87"/>
    </row>
    <row r="19" spans="1:7" ht="38.25" x14ac:dyDescent="0.2">
      <c r="A19" s="15">
        <v>8</v>
      </c>
      <c r="B19" s="47" t="s">
        <v>16</v>
      </c>
      <c r="C19" s="15" t="s">
        <v>11</v>
      </c>
      <c r="D19" s="18">
        <v>78</v>
      </c>
      <c r="E19" s="117"/>
      <c r="F19" s="92">
        <f t="shared" si="0"/>
        <v>0</v>
      </c>
      <c r="G19" s="87"/>
    </row>
    <row r="20" spans="1:7" ht="25.5" x14ac:dyDescent="0.2">
      <c r="A20" s="15">
        <v>9</v>
      </c>
      <c r="B20" s="19" t="s">
        <v>17</v>
      </c>
      <c r="C20" s="20" t="s">
        <v>18</v>
      </c>
      <c r="D20" s="18">
        <v>24.97</v>
      </c>
      <c r="E20" s="117"/>
      <c r="F20" s="92">
        <f t="shared" si="0"/>
        <v>0</v>
      </c>
      <c r="G20" s="87"/>
    </row>
    <row r="21" spans="1:7" ht="66" customHeight="1" x14ac:dyDescent="0.2">
      <c r="A21" s="15">
        <v>10</v>
      </c>
      <c r="B21" s="72" t="s">
        <v>19</v>
      </c>
      <c r="C21" s="15" t="s">
        <v>11</v>
      </c>
      <c r="D21" s="18">
        <v>102.01</v>
      </c>
      <c r="E21" s="117"/>
      <c r="F21" s="92">
        <f t="shared" si="0"/>
        <v>0</v>
      </c>
      <c r="G21" s="87"/>
    </row>
    <row r="22" spans="1:7" ht="63.75" x14ac:dyDescent="0.2">
      <c r="A22" s="15">
        <v>11</v>
      </c>
      <c r="B22" s="72" t="s">
        <v>20</v>
      </c>
      <c r="C22" s="15" t="s">
        <v>11</v>
      </c>
      <c r="D22" s="18">
        <v>21</v>
      </c>
      <c r="E22" s="117"/>
      <c r="F22" s="92">
        <f t="shared" si="0"/>
        <v>0</v>
      </c>
      <c r="G22" s="87"/>
    </row>
    <row r="23" spans="1:7" ht="63.75" x14ac:dyDescent="0.2">
      <c r="A23" s="15">
        <v>12</v>
      </c>
      <c r="B23" s="72" t="s">
        <v>21</v>
      </c>
      <c r="C23" s="15" t="s">
        <v>11</v>
      </c>
      <c r="D23" s="18">
        <v>3.75</v>
      </c>
      <c r="E23" s="117"/>
      <c r="F23" s="92">
        <f t="shared" si="0"/>
        <v>0</v>
      </c>
      <c r="G23" s="86"/>
    </row>
    <row r="24" spans="1:7" ht="63.75" x14ac:dyDescent="0.2">
      <c r="A24" s="15">
        <v>13</v>
      </c>
      <c r="B24" s="72" t="s">
        <v>22</v>
      </c>
      <c r="C24" s="15" t="s">
        <v>11</v>
      </c>
      <c r="D24" s="18">
        <v>86</v>
      </c>
      <c r="E24" s="117"/>
      <c r="F24" s="92">
        <f t="shared" si="0"/>
        <v>0</v>
      </c>
      <c r="G24" s="86"/>
    </row>
    <row r="25" spans="1:7" ht="24.95" customHeight="1" x14ac:dyDescent="0.2">
      <c r="A25" s="15">
        <v>14</v>
      </c>
      <c r="B25" s="47" t="s">
        <v>23</v>
      </c>
      <c r="C25" s="15" t="s">
        <v>11</v>
      </c>
      <c r="D25" s="18">
        <v>420</v>
      </c>
      <c r="E25" s="117"/>
      <c r="F25" s="92">
        <f t="shared" si="0"/>
        <v>0</v>
      </c>
      <c r="G25" s="86"/>
    </row>
    <row r="26" spans="1:7" ht="26.45" customHeight="1" x14ac:dyDescent="0.2">
      <c r="A26" s="15">
        <v>15</v>
      </c>
      <c r="B26" s="47" t="s">
        <v>24</v>
      </c>
      <c r="C26" s="15" t="s">
        <v>11</v>
      </c>
      <c r="D26" s="18">
        <v>110</v>
      </c>
      <c r="E26" s="117"/>
      <c r="F26" s="92">
        <f t="shared" si="0"/>
        <v>0</v>
      </c>
      <c r="G26" s="86"/>
    </row>
    <row r="27" spans="1:7" ht="51" x14ac:dyDescent="0.2">
      <c r="A27" s="15">
        <v>16</v>
      </c>
      <c r="B27" s="72" t="s">
        <v>25</v>
      </c>
      <c r="C27" s="15" t="s">
        <v>11</v>
      </c>
      <c r="D27" s="18">
        <v>30</v>
      </c>
      <c r="E27" s="117"/>
      <c r="F27" s="92">
        <f t="shared" si="0"/>
        <v>0</v>
      </c>
      <c r="G27" s="87"/>
    </row>
    <row r="28" spans="1:7" ht="27.95" customHeight="1" x14ac:dyDescent="0.2">
      <c r="A28" s="15">
        <v>17</v>
      </c>
      <c r="B28" s="47" t="s">
        <v>26</v>
      </c>
      <c r="C28" s="15" t="s">
        <v>11</v>
      </c>
      <c r="D28" s="18">
        <v>228</v>
      </c>
      <c r="E28" s="117"/>
      <c r="F28" s="92">
        <f t="shared" si="0"/>
        <v>0</v>
      </c>
      <c r="G28" s="86"/>
    </row>
    <row r="29" spans="1:7" ht="63.75" x14ac:dyDescent="0.2">
      <c r="A29" s="15">
        <v>18</v>
      </c>
      <c r="B29" s="72" t="s">
        <v>27</v>
      </c>
      <c r="C29" s="15" t="s">
        <v>11</v>
      </c>
      <c r="D29" s="18">
        <v>21</v>
      </c>
      <c r="E29" s="117"/>
      <c r="F29" s="92">
        <f t="shared" si="0"/>
        <v>0</v>
      </c>
      <c r="G29" s="86"/>
    </row>
    <row r="30" spans="1:7" ht="63.75" x14ac:dyDescent="0.2">
      <c r="A30" s="15">
        <v>19</v>
      </c>
      <c r="B30" s="72" t="s">
        <v>28</v>
      </c>
      <c r="C30" s="15" t="s">
        <v>11</v>
      </c>
      <c r="D30" s="18">
        <v>51</v>
      </c>
      <c r="E30" s="117"/>
      <c r="F30" s="92">
        <f t="shared" si="0"/>
        <v>0</v>
      </c>
      <c r="G30" s="86"/>
    </row>
    <row r="31" spans="1:7" ht="63.75" x14ac:dyDescent="0.2">
      <c r="A31" s="15">
        <v>20</v>
      </c>
      <c r="B31" s="72" t="s">
        <v>29</v>
      </c>
      <c r="C31" s="15" t="s">
        <v>11</v>
      </c>
      <c r="D31" s="18">
        <v>3.75</v>
      </c>
      <c r="E31" s="117"/>
      <c r="F31" s="92">
        <f t="shared" si="0"/>
        <v>0</v>
      </c>
      <c r="G31" s="86"/>
    </row>
    <row r="32" spans="1:7" ht="76.5" x14ac:dyDescent="0.2">
      <c r="A32" s="15">
        <v>21</v>
      </c>
      <c r="B32" s="72" t="s">
        <v>30</v>
      </c>
      <c r="C32" s="15" t="s">
        <v>11</v>
      </c>
      <c r="D32" s="18">
        <v>98.64</v>
      </c>
      <c r="E32" s="117"/>
      <c r="F32" s="92">
        <f t="shared" si="0"/>
        <v>0</v>
      </c>
      <c r="G32" s="87"/>
    </row>
    <row r="33" spans="1:7" x14ac:dyDescent="0.2">
      <c r="A33" s="15">
        <v>22</v>
      </c>
      <c r="B33" s="47" t="s">
        <v>31</v>
      </c>
      <c r="C33" s="15" t="s">
        <v>11</v>
      </c>
      <c r="D33" s="18">
        <v>235.01</v>
      </c>
      <c r="E33" s="117"/>
      <c r="F33" s="92">
        <f t="shared" si="0"/>
        <v>0</v>
      </c>
      <c r="G33" s="86"/>
    </row>
    <row r="34" spans="1:7" ht="63.75" x14ac:dyDescent="0.2">
      <c r="A34" s="15">
        <v>23</v>
      </c>
      <c r="B34" s="47" t="s">
        <v>32</v>
      </c>
      <c r="C34" s="15" t="s">
        <v>11</v>
      </c>
      <c r="D34" s="18">
        <v>131.5</v>
      </c>
      <c r="E34" s="117"/>
      <c r="F34" s="92">
        <f t="shared" si="0"/>
        <v>0</v>
      </c>
      <c r="G34" s="87"/>
    </row>
    <row r="35" spans="1:7" ht="24.95" customHeight="1" x14ac:dyDescent="0.2">
      <c r="A35" s="15">
        <v>24</v>
      </c>
      <c r="B35" s="53" t="s">
        <v>33</v>
      </c>
      <c r="C35" s="20" t="s">
        <v>18</v>
      </c>
      <c r="D35" s="18">
        <v>729</v>
      </c>
      <c r="E35" s="122"/>
      <c r="F35" s="92">
        <f t="shared" si="0"/>
        <v>0</v>
      </c>
      <c r="G35" s="86"/>
    </row>
    <row r="36" spans="1:7" ht="63.75" x14ac:dyDescent="0.2">
      <c r="A36" s="15">
        <v>25</v>
      </c>
      <c r="B36" s="54" t="s">
        <v>34</v>
      </c>
      <c r="C36" s="20" t="s">
        <v>18</v>
      </c>
      <c r="D36" s="18">
        <v>729</v>
      </c>
      <c r="E36" s="120"/>
      <c r="F36" s="92">
        <f t="shared" si="0"/>
        <v>0</v>
      </c>
      <c r="G36" s="88"/>
    </row>
    <row r="37" spans="1:7" x14ac:dyDescent="0.2">
      <c r="A37" s="15">
        <v>26</v>
      </c>
      <c r="B37" s="54" t="s">
        <v>35</v>
      </c>
      <c r="C37" s="20" t="s">
        <v>18</v>
      </c>
      <c r="D37" s="18">
        <v>729</v>
      </c>
      <c r="E37" s="117"/>
      <c r="F37" s="92">
        <f t="shared" si="0"/>
        <v>0</v>
      </c>
      <c r="G37" s="86"/>
    </row>
    <row r="38" spans="1:7" ht="38.1" customHeight="1" x14ac:dyDescent="0.2">
      <c r="A38" s="15">
        <v>27</v>
      </c>
      <c r="B38" s="47" t="s">
        <v>36</v>
      </c>
      <c r="C38" s="15" t="s">
        <v>37</v>
      </c>
      <c r="D38" s="18">
        <v>48</v>
      </c>
      <c r="E38" s="117"/>
      <c r="F38" s="92">
        <f t="shared" si="0"/>
        <v>0</v>
      </c>
      <c r="G38" s="86"/>
    </row>
    <row r="39" spans="1:7" ht="24.95" customHeight="1" x14ac:dyDescent="0.2">
      <c r="A39" s="15">
        <v>28</v>
      </c>
      <c r="B39" s="47" t="s">
        <v>38</v>
      </c>
      <c r="C39" s="20" t="s">
        <v>18</v>
      </c>
      <c r="D39" s="18">
        <v>3440</v>
      </c>
      <c r="E39" s="117"/>
      <c r="F39" s="92">
        <f t="shared" si="0"/>
        <v>0</v>
      </c>
      <c r="G39" s="86"/>
    </row>
    <row r="40" spans="1:7" ht="24.95" customHeight="1" x14ac:dyDescent="0.2">
      <c r="A40" s="15">
        <v>29</v>
      </c>
      <c r="B40" s="47" t="s">
        <v>39</v>
      </c>
      <c r="C40" s="20" t="s">
        <v>18</v>
      </c>
      <c r="D40" s="18">
        <v>3440</v>
      </c>
      <c r="E40" s="117"/>
      <c r="F40" s="92">
        <f t="shared" si="0"/>
        <v>0</v>
      </c>
      <c r="G40" s="86"/>
    </row>
    <row r="41" spans="1:7" ht="25.5" customHeight="1" x14ac:dyDescent="0.2">
      <c r="A41" s="15">
        <v>30</v>
      </c>
      <c r="B41" s="47" t="s">
        <v>40</v>
      </c>
      <c r="C41" s="20" t="s">
        <v>18</v>
      </c>
      <c r="D41" s="18">
        <v>702</v>
      </c>
      <c r="E41" s="117"/>
      <c r="F41" s="92">
        <f t="shared" si="0"/>
        <v>0</v>
      </c>
      <c r="G41" s="86"/>
    </row>
    <row r="42" spans="1:7" ht="29.1" customHeight="1" x14ac:dyDescent="0.2">
      <c r="A42" s="15">
        <v>31</v>
      </c>
      <c r="B42" s="47" t="s">
        <v>41</v>
      </c>
      <c r="C42" s="20" t="s">
        <v>18</v>
      </c>
      <c r="D42" s="18">
        <v>702</v>
      </c>
      <c r="E42" s="117"/>
      <c r="F42" s="92">
        <f t="shared" si="0"/>
        <v>0</v>
      </c>
      <c r="G42" s="86"/>
    </row>
    <row r="43" spans="1:7" ht="27" customHeight="1" x14ac:dyDescent="0.2">
      <c r="A43" s="15">
        <v>32</v>
      </c>
      <c r="B43" s="47" t="s">
        <v>42</v>
      </c>
      <c r="C43" s="20" t="s">
        <v>18</v>
      </c>
      <c r="D43" s="18">
        <v>238.30799999999999</v>
      </c>
      <c r="E43" s="117"/>
      <c r="F43" s="92">
        <f t="shared" si="0"/>
        <v>0</v>
      </c>
      <c r="G43" s="86"/>
    </row>
    <row r="44" spans="1:7" ht="25.5" x14ac:dyDescent="0.2">
      <c r="A44" s="15">
        <v>33</v>
      </c>
      <c r="B44" s="47" t="s">
        <v>43</v>
      </c>
      <c r="C44" s="20" t="s">
        <v>18</v>
      </c>
      <c r="D44" s="18">
        <v>103</v>
      </c>
      <c r="E44" s="117"/>
      <c r="F44" s="92">
        <f t="shared" si="0"/>
        <v>0</v>
      </c>
      <c r="G44" s="86"/>
    </row>
    <row r="45" spans="1:7" x14ac:dyDescent="0.2">
      <c r="A45" s="15">
        <v>34</v>
      </c>
      <c r="B45" s="47" t="s">
        <v>44</v>
      </c>
      <c r="C45" s="20" t="s">
        <v>18</v>
      </c>
      <c r="D45" s="18">
        <v>201</v>
      </c>
      <c r="E45" s="117"/>
      <c r="F45" s="92">
        <f t="shared" si="0"/>
        <v>0</v>
      </c>
      <c r="G45" s="86"/>
    </row>
    <row r="46" spans="1:7" x14ac:dyDescent="0.2">
      <c r="A46" s="15">
        <v>35</v>
      </c>
      <c r="B46" s="47" t="s">
        <v>45</v>
      </c>
      <c r="C46" s="20" t="s">
        <v>18</v>
      </c>
      <c r="D46" s="18">
        <v>563</v>
      </c>
      <c r="E46" s="117"/>
      <c r="F46" s="92">
        <f t="shared" si="0"/>
        <v>0</v>
      </c>
      <c r="G46" s="86"/>
    </row>
    <row r="47" spans="1:7" ht="27" customHeight="1" x14ac:dyDescent="0.2">
      <c r="A47" s="15">
        <v>36</v>
      </c>
      <c r="B47" s="47" t="s">
        <v>46</v>
      </c>
      <c r="C47" s="15" t="s">
        <v>37</v>
      </c>
      <c r="D47" s="18">
        <v>90</v>
      </c>
      <c r="E47" s="117"/>
      <c r="F47" s="92">
        <f t="shared" si="0"/>
        <v>0</v>
      </c>
      <c r="G47" s="86"/>
    </row>
    <row r="48" spans="1:7" ht="27.95" customHeight="1" x14ac:dyDescent="0.2">
      <c r="A48" s="15">
        <v>37</v>
      </c>
      <c r="B48" s="19" t="s">
        <v>47</v>
      </c>
      <c r="C48" s="20" t="s">
        <v>18</v>
      </c>
      <c r="D48" s="18">
        <v>45</v>
      </c>
      <c r="E48" s="117"/>
      <c r="F48" s="92">
        <f t="shared" si="0"/>
        <v>0</v>
      </c>
      <c r="G48" s="86"/>
    </row>
    <row r="49" spans="1:7" ht="17.45" customHeight="1" x14ac:dyDescent="0.2">
      <c r="A49" s="15">
        <v>38</v>
      </c>
      <c r="B49" s="19" t="s">
        <v>48</v>
      </c>
      <c r="C49" s="15" t="s">
        <v>49</v>
      </c>
      <c r="D49" s="18">
        <v>24</v>
      </c>
      <c r="E49" s="117"/>
      <c r="F49" s="92">
        <f t="shared" si="0"/>
        <v>0</v>
      </c>
      <c r="G49" s="86"/>
    </row>
    <row r="50" spans="1:7" ht="18.600000000000001" customHeight="1" x14ac:dyDescent="0.2">
      <c r="A50" s="15">
        <v>39</v>
      </c>
      <c r="B50" s="19" t="s">
        <v>50</v>
      </c>
      <c r="C50" s="20" t="s">
        <v>18</v>
      </c>
      <c r="D50" s="18">
        <v>51</v>
      </c>
      <c r="E50" s="117"/>
      <c r="F50" s="92">
        <f t="shared" si="0"/>
        <v>0</v>
      </c>
      <c r="G50" s="86"/>
    </row>
    <row r="51" spans="1:7" x14ac:dyDescent="0.2">
      <c r="A51" s="15">
        <v>40</v>
      </c>
      <c r="B51" s="19" t="s">
        <v>51</v>
      </c>
      <c r="C51" s="15" t="s">
        <v>37</v>
      </c>
      <c r="D51" s="18">
        <v>50</v>
      </c>
      <c r="E51" s="117"/>
      <c r="F51" s="92">
        <f t="shared" si="0"/>
        <v>0</v>
      </c>
      <c r="G51" s="86"/>
    </row>
    <row r="52" spans="1:7" ht="16.5" customHeight="1" x14ac:dyDescent="0.2">
      <c r="A52" s="15">
        <v>41</v>
      </c>
      <c r="B52" s="19" t="s">
        <v>52</v>
      </c>
      <c r="C52" s="67" t="s">
        <v>37</v>
      </c>
      <c r="D52" s="68">
        <v>80</v>
      </c>
      <c r="E52" s="117"/>
      <c r="F52" s="92">
        <f t="shared" si="0"/>
        <v>0</v>
      </c>
      <c r="G52" s="86"/>
    </row>
    <row r="53" spans="1:7" ht="16.5" customHeight="1" x14ac:dyDescent="0.2">
      <c r="A53" s="15">
        <v>42</v>
      </c>
      <c r="B53" s="19" t="s">
        <v>53</v>
      </c>
      <c r="C53" s="20" t="s">
        <v>18</v>
      </c>
      <c r="D53" s="18">
        <v>24</v>
      </c>
      <c r="E53" s="117"/>
      <c r="F53" s="92">
        <f t="shared" si="0"/>
        <v>0</v>
      </c>
      <c r="G53" s="86"/>
    </row>
    <row r="54" spans="1:7" ht="26.45" customHeight="1" x14ac:dyDescent="0.2">
      <c r="A54" s="15">
        <v>43</v>
      </c>
      <c r="B54" s="19" t="s">
        <v>54</v>
      </c>
      <c r="C54" s="15" t="s">
        <v>37</v>
      </c>
      <c r="D54" s="18">
        <v>37</v>
      </c>
      <c r="E54" s="117"/>
      <c r="F54" s="92">
        <f t="shared" si="0"/>
        <v>0</v>
      </c>
      <c r="G54" s="86"/>
    </row>
    <row r="55" spans="1:7" x14ac:dyDescent="0.2">
      <c r="A55" s="15">
        <v>44</v>
      </c>
      <c r="B55" s="19" t="s">
        <v>55</v>
      </c>
      <c r="C55" s="15" t="s">
        <v>37</v>
      </c>
      <c r="D55" s="18">
        <v>642</v>
      </c>
      <c r="E55" s="117"/>
      <c r="F55" s="92">
        <f t="shared" si="0"/>
        <v>0</v>
      </c>
      <c r="G55" s="86"/>
    </row>
    <row r="56" spans="1:7" ht="16.5" customHeight="1" x14ac:dyDescent="0.2">
      <c r="A56" s="15">
        <v>45</v>
      </c>
      <c r="B56" s="19" t="s">
        <v>56</v>
      </c>
      <c r="C56" s="20" t="s">
        <v>18</v>
      </c>
      <c r="D56" s="18">
        <v>34</v>
      </c>
      <c r="E56" s="117"/>
      <c r="F56" s="92">
        <f t="shared" si="0"/>
        <v>0</v>
      </c>
      <c r="G56" s="86"/>
    </row>
    <row r="57" spans="1:7" ht="16.5" customHeight="1" x14ac:dyDescent="0.2">
      <c r="A57" s="15">
        <v>46</v>
      </c>
      <c r="B57" s="19" t="s">
        <v>57</v>
      </c>
      <c r="C57" s="23" t="s">
        <v>58</v>
      </c>
      <c r="D57" s="119">
        <v>1</v>
      </c>
      <c r="E57" s="118"/>
      <c r="F57" s="92">
        <f t="shared" si="0"/>
        <v>0</v>
      </c>
      <c r="G57" s="86"/>
    </row>
    <row r="58" spans="1:7" ht="18" customHeight="1" x14ac:dyDescent="0.2">
      <c r="A58" s="258" t="s">
        <v>59</v>
      </c>
      <c r="B58" s="259"/>
      <c r="C58" s="259"/>
      <c r="D58" s="259"/>
      <c r="E58" s="260"/>
      <c r="F58" s="96">
        <f>SUM(F12:F57)</f>
        <v>0</v>
      </c>
      <c r="G58" s="22"/>
    </row>
    <row r="59" spans="1:7" ht="16.5" customHeight="1" x14ac:dyDescent="0.2">
      <c r="A59" s="256" t="s">
        <v>60</v>
      </c>
      <c r="B59" s="256"/>
      <c r="C59" s="256"/>
      <c r="D59" s="256"/>
      <c r="E59" s="257"/>
      <c r="F59" s="150"/>
      <c r="G59" s="39"/>
    </row>
    <row r="60" spans="1:7" ht="16.5" customHeight="1" x14ac:dyDescent="0.2">
      <c r="A60" s="5">
        <v>1</v>
      </c>
      <c r="B60" s="19" t="s">
        <v>61</v>
      </c>
      <c r="C60" s="21" t="s">
        <v>37</v>
      </c>
      <c r="D60" s="116">
        <v>440</v>
      </c>
      <c r="E60" s="117"/>
      <c r="F60" s="93">
        <f>D60*E60</f>
        <v>0</v>
      </c>
      <c r="G60" s="94"/>
    </row>
    <row r="61" spans="1:7" ht="55.5" customHeight="1" x14ac:dyDescent="0.2">
      <c r="A61" s="17">
        <v>2</v>
      </c>
      <c r="B61" s="19" t="s">
        <v>62</v>
      </c>
      <c r="C61" s="21" t="s">
        <v>49</v>
      </c>
      <c r="D61" s="18">
        <v>1</v>
      </c>
      <c r="E61" s="117"/>
      <c r="F61" s="93">
        <f>D61*E61</f>
        <v>0</v>
      </c>
      <c r="G61" s="86"/>
    </row>
    <row r="62" spans="1:7" ht="15" customHeight="1" x14ac:dyDescent="0.2">
      <c r="A62" s="5">
        <v>3</v>
      </c>
      <c r="B62" s="19" t="s">
        <v>63</v>
      </c>
      <c r="C62" s="15" t="s">
        <v>49</v>
      </c>
      <c r="D62" s="18">
        <v>72</v>
      </c>
      <c r="E62" s="117"/>
      <c r="F62" s="93">
        <f>D62*E62</f>
        <v>0</v>
      </c>
      <c r="G62" s="86"/>
    </row>
    <row r="63" spans="1:7" ht="16.5" customHeight="1" x14ac:dyDescent="0.2">
      <c r="A63" s="17">
        <v>4</v>
      </c>
      <c r="B63" s="19" t="s">
        <v>64</v>
      </c>
      <c r="C63" s="15" t="s">
        <v>49</v>
      </c>
      <c r="D63" s="18">
        <v>40</v>
      </c>
      <c r="E63" s="117"/>
      <c r="F63" s="93">
        <f t="shared" ref="F63:F78" si="1">D63*E63</f>
        <v>0</v>
      </c>
      <c r="G63" s="86"/>
    </row>
    <row r="64" spans="1:7" ht="15.75" customHeight="1" x14ac:dyDescent="0.2">
      <c r="A64" s="5">
        <v>5</v>
      </c>
      <c r="B64" s="19" t="s">
        <v>65</v>
      </c>
      <c r="C64" s="15" t="s">
        <v>37</v>
      </c>
      <c r="D64" s="24">
        <v>160</v>
      </c>
      <c r="E64" s="117"/>
      <c r="F64" s="93">
        <f t="shared" si="1"/>
        <v>0</v>
      </c>
      <c r="G64" s="86"/>
    </row>
    <row r="65" spans="1:10" ht="15" customHeight="1" x14ac:dyDescent="0.2">
      <c r="A65" s="17">
        <v>6</v>
      </c>
      <c r="B65" s="19" t="s">
        <v>66</v>
      </c>
      <c r="C65" s="15" t="s">
        <v>37</v>
      </c>
      <c r="D65" s="18">
        <v>1000</v>
      </c>
      <c r="E65" s="117"/>
      <c r="F65" s="93">
        <f t="shared" si="1"/>
        <v>0</v>
      </c>
      <c r="G65" s="86"/>
    </row>
    <row r="66" spans="1:10" ht="15" customHeight="1" x14ac:dyDescent="0.2">
      <c r="A66" s="5">
        <v>7</v>
      </c>
      <c r="B66" s="19" t="s">
        <v>67</v>
      </c>
      <c r="C66" s="15" t="s">
        <v>37</v>
      </c>
      <c r="D66" s="18">
        <v>1600</v>
      </c>
      <c r="E66" s="117"/>
      <c r="F66" s="93">
        <f t="shared" si="1"/>
        <v>0</v>
      </c>
      <c r="G66" s="86"/>
    </row>
    <row r="67" spans="1:10" ht="16.5" customHeight="1" x14ac:dyDescent="0.2">
      <c r="A67" s="17">
        <v>8</v>
      </c>
      <c r="B67" s="19" t="s">
        <v>68</v>
      </c>
      <c r="C67" s="15" t="s">
        <v>49</v>
      </c>
      <c r="D67" s="24">
        <v>40</v>
      </c>
      <c r="E67" s="117"/>
      <c r="F67" s="93">
        <f t="shared" si="1"/>
        <v>0</v>
      </c>
      <c r="G67" s="86"/>
    </row>
    <row r="68" spans="1:10" ht="15" customHeight="1" x14ac:dyDescent="0.2">
      <c r="A68" s="5">
        <v>9</v>
      </c>
      <c r="B68" s="19" t="s">
        <v>69</v>
      </c>
      <c r="C68" s="15" t="s">
        <v>49</v>
      </c>
      <c r="D68" s="24">
        <v>124</v>
      </c>
      <c r="E68" s="117"/>
      <c r="F68" s="93">
        <f t="shared" si="1"/>
        <v>0</v>
      </c>
      <c r="G68" s="86"/>
    </row>
    <row r="69" spans="1:10" ht="15.75" customHeight="1" x14ac:dyDescent="0.2">
      <c r="A69" s="17">
        <v>10</v>
      </c>
      <c r="B69" s="19" t="s">
        <v>70</v>
      </c>
      <c r="C69" s="15" t="s">
        <v>49</v>
      </c>
      <c r="D69" s="24">
        <v>40</v>
      </c>
      <c r="E69" s="117"/>
      <c r="F69" s="93">
        <f t="shared" si="1"/>
        <v>0</v>
      </c>
      <c r="G69" s="86"/>
    </row>
    <row r="70" spans="1:10" ht="17.100000000000001" customHeight="1" x14ac:dyDescent="0.2">
      <c r="A70" s="5">
        <v>11</v>
      </c>
      <c r="B70" s="19" t="s">
        <v>71</v>
      </c>
      <c r="C70" s="15" t="s">
        <v>49</v>
      </c>
      <c r="D70" s="18">
        <v>12</v>
      </c>
      <c r="E70" s="117"/>
      <c r="F70" s="93">
        <f t="shared" si="1"/>
        <v>0</v>
      </c>
      <c r="G70" s="86"/>
    </row>
    <row r="71" spans="1:10" ht="16.5" customHeight="1" x14ac:dyDescent="0.2">
      <c r="A71" s="17">
        <v>12</v>
      </c>
      <c r="B71" s="19" t="s">
        <v>72</v>
      </c>
      <c r="C71" s="15" t="s">
        <v>49</v>
      </c>
      <c r="D71" s="18">
        <v>16</v>
      </c>
      <c r="E71" s="117"/>
      <c r="F71" s="93">
        <f t="shared" si="1"/>
        <v>0</v>
      </c>
      <c r="G71" s="86"/>
    </row>
    <row r="72" spans="1:10" ht="18" customHeight="1" x14ac:dyDescent="0.2">
      <c r="A72" s="5">
        <v>13</v>
      </c>
      <c r="B72" s="19" t="s">
        <v>73</v>
      </c>
      <c r="C72" s="15" t="s">
        <v>49</v>
      </c>
      <c r="D72" s="18">
        <v>16</v>
      </c>
      <c r="E72" s="117"/>
      <c r="F72" s="93">
        <f t="shared" si="1"/>
        <v>0</v>
      </c>
      <c r="G72" s="86"/>
    </row>
    <row r="73" spans="1:10" ht="17.45" customHeight="1" x14ac:dyDescent="0.2">
      <c r="A73" s="17">
        <v>14</v>
      </c>
      <c r="B73" s="19" t="s">
        <v>74</v>
      </c>
      <c r="C73" s="15" t="s">
        <v>49</v>
      </c>
      <c r="D73" s="25">
        <v>6</v>
      </c>
      <c r="E73" s="117"/>
      <c r="F73" s="93">
        <f t="shared" si="1"/>
        <v>0</v>
      </c>
      <c r="G73" s="86"/>
    </row>
    <row r="74" spans="1:10" ht="18.95" customHeight="1" x14ac:dyDescent="0.2">
      <c r="A74" s="5">
        <v>15</v>
      </c>
      <c r="B74" s="19" t="s">
        <v>75</v>
      </c>
      <c r="C74" s="21" t="s">
        <v>37</v>
      </c>
      <c r="D74" s="116">
        <v>60</v>
      </c>
      <c r="E74" s="118"/>
      <c r="F74" s="93">
        <f t="shared" si="1"/>
        <v>0</v>
      </c>
      <c r="G74" s="86"/>
    </row>
    <row r="75" spans="1:10" ht="28.5" customHeight="1" x14ac:dyDescent="0.2">
      <c r="A75" s="17">
        <v>16</v>
      </c>
      <c r="B75" s="19" t="s">
        <v>76</v>
      </c>
      <c r="C75" s="21" t="s">
        <v>49</v>
      </c>
      <c r="D75" s="116">
        <v>3</v>
      </c>
      <c r="E75" s="118"/>
      <c r="F75" s="93">
        <f t="shared" si="1"/>
        <v>0</v>
      </c>
      <c r="G75" s="86"/>
    </row>
    <row r="76" spans="1:10" ht="27" customHeight="1" x14ac:dyDescent="0.2">
      <c r="A76" s="5">
        <v>17</v>
      </c>
      <c r="B76" s="19" t="s">
        <v>77</v>
      </c>
      <c r="C76" s="21" t="s">
        <v>37</v>
      </c>
      <c r="D76" s="116">
        <v>50</v>
      </c>
      <c r="E76" s="118"/>
      <c r="F76" s="93">
        <f t="shared" si="1"/>
        <v>0</v>
      </c>
      <c r="G76" s="86"/>
    </row>
    <row r="77" spans="1:10" ht="15.6" customHeight="1" x14ac:dyDescent="0.2">
      <c r="A77" s="17">
        <v>18</v>
      </c>
      <c r="B77" s="19" t="s">
        <v>78</v>
      </c>
      <c r="C77" s="21" t="s">
        <v>37</v>
      </c>
      <c r="D77" s="116">
        <v>50</v>
      </c>
      <c r="E77" s="118"/>
      <c r="F77" s="93">
        <f t="shared" si="1"/>
        <v>0</v>
      </c>
      <c r="G77" s="86"/>
    </row>
    <row r="78" spans="1:10" ht="29.1" customHeight="1" x14ac:dyDescent="0.2">
      <c r="A78" s="5">
        <v>19</v>
      </c>
      <c r="B78" s="19" t="s">
        <v>79</v>
      </c>
      <c r="C78" s="23" t="s">
        <v>49</v>
      </c>
      <c r="D78" s="119">
        <v>33</v>
      </c>
      <c r="E78" s="118"/>
      <c r="F78" s="93">
        <f t="shared" si="1"/>
        <v>0</v>
      </c>
      <c r="G78" s="95"/>
    </row>
    <row r="79" spans="1:10" ht="17.25" customHeight="1" x14ac:dyDescent="0.25">
      <c r="A79" s="261" t="s">
        <v>80</v>
      </c>
      <c r="B79" s="262"/>
      <c r="C79" s="262"/>
      <c r="D79" s="262"/>
      <c r="E79" s="263"/>
      <c r="F79" s="96">
        <f>SUM(F60:F78)</f>
        <v>0</v>
      </c>
      <c r="G79" s="26"/>
    </row>
    <row r="80" spans="1:10" ht="16.5" customHeight="1" x14ac:dyDescent="0.2">
      <c r="A80" s="247" t="s">
        <v>81</v>
      </c>
      <c r="B80" s="248"/>
      <c r="C80" s="248"/>
      <c r="D80" s="248"/>
      <c r="E80" s="249"/>
      <c r="F80" s="151"/>
      <c r="G80" s="63"/>
      <c r="I80" s="2"/>
      <c r="J80" s="2"/>
    </row>
    <row r="81" spans="1:9" ht="55.5" customHeight="1" x14ac:dyDescent="0.2">
      <c r="A81" s="67">
        <v>1</v>
      </c>
      <c r="B81" s="31" t="s">
        <v>82</v>
      </c>
      <c r="C81" s="7" t="s">
        <v>49</v>
      </c>
      <c r="D81" s="90">
        <v>32</v>
      </c>
      <c r="E81" s="114"/>
      <c r="F81" s="97">
        <f t="shared" ref="F81:F88" si="2">E81*D81</f>
        <v>0</v>
      </c>
      <c r="G81" s="98"/>
    </row>
    <row r="82" spans="1:9" ht="51" x14ac:dyDescent="0.2">
      <c r="A82" s="67">
        <v>2</v>
      </c>
      <c r="B82" s="83" t="s">
        <v>83</v>
      </c>
      <c r="C82" s="7" t="s">
        <v>49</v>
      </c>
      <c r="D82" s="90">
        <v>1</v>
      </c>
      <c r="E82" s="114"/>
      <c r="F82" s="97">
        <f t="shared" si="2"/>
        <v>0</v>
      </c>
      <c r="G82" s="98"/>
    </row>
    <row r="83" spans="1:9" ht="24" customHeight="1" x14ac:dyDescent="0.2">
      <c r="A83" s="67">
        <v>3</v>
      </c>
      <c r="B83" s="48" t="s">
        <v>84</v>
      </c>
      <c r="C83" s="7" t="s">
        <v>49</v>
      </c>
      <c r="D83" s="90">
        <v>1</v>
      </c>
      <c r="E83" s="114"/>
      <c r="F83" s="97">
        <f t="shared" si="2"/>
        <v>0</v>
      </c>
      <c r="G83" s="98"/>
    </row>
    <row r="84" spans="1:9" ht="24" customHeight="1" x14ac:dyDescent="0.2">
      <c r="A84" s="67">
        <v>4</v>
      </c>
      <c r="B84" s="48" t="s">
        <v>85</v>
      </c>
      <c r="C84" s="28" t="s">
        <v>86</v>
      </c>
      <c r="D84" s="90">
        <v>1</v>
      </c>
      <c r="E84" s="114"/>
      <c r="F84" s="97">
        <f t="shared" si="2"/>
        <v>0</v>
      </c>
      <c r="G84" s="98"/>
    </row>
    <row r="85" spans="1:9" ht="27.75" customHeight="1" x14ac:dyDescent="0.2">
      <c r="A85" s="67">
        <v>5</v>
      </c>
      <c r="B85" s="48" t="s">
        <v>87</v>
      </c>
      <c r="C85" s="28" t="s">
        <v>88</v>
      </c>
      <c r="D85" s="90">
        <v>1</v>
      </c>
      <c r="E85" s="115"/>
      <c r="F85" s="97">
        <f t="shared" si="2"/>
        <v>0</v>
      </c>
      <c r="G85" s="98"/>
    </row>
    <row r="86" spans="1:9" ht="24.75" customHeight="1" x14ac:dyDescent="0.2">
      <c r="A86" s="67">
        <v>6</v>
      </c>
      <c r="B86" s="48" t="s">
        <v>89</v>
      </c>
      <c r="C86" s="28" t="s">
        <v>86</v>
      </c>
      <c r="D86" s="90">
        <v>1</v>
      </c>
      <c r="E86" s="115"/>
      <c r="F86" s="97">
        <f>E86*D86</f>
        <v>0</v>
      </c>
      <c r="G86" s="98"/>
    </row>
    <row r="87" spans="1:9" ht="17.25" customHeight="1" x14ac:dyDescent="0.2">
      <c r="A87" s="67">
        <v>7</v>
      </c>
      <c r="B87" s="48" t="s">
        <v>90</v>
      </c>
      <c r="C87" s="84" t="s">
        <v>49</v>
      </c>
      <c r="D87" s="90">
        <v>1</v>
      </c>
      <c r="E87" s="115"/>
      <c r="F87" s="97">
        <f t="shared" si="2"/>
        <v>0</v>
      </c>
      <c r="G87" s="98"/>
    </row>
    <row r="88" spans="1:9" ht="51" x14ac:dyDescent="0.2">
      <c r="A88" s="67">
        <v>8</v>
      </c>
      <c r="B88" s="48" t="s">
        <v>91</v>
      </c>
      <c r="C88" s="7" t="s">
        <v>49</v>
      </c>
      <c r="D88" s="90">
        <v>12</v>
      </c>
      <c r="E88" s="115"/>
      <c r="F88" s="97">
        <f t="shared" si="2"/>
        <v>0</v>
      </c>
      <c r="G88" s="98"/>
    </row>
    <row r="89" spans="1:9" ht="15.95" customHeight="1" x14ac:dyDescent="0.2">
      <c r="A89" s="232" t="s">
        <v>92</v>
      </c>
      <c r="B89" s="233"/>
      <c r="C89" s="233"/>
      <c r="D89" s="233"/>
      <c r="E89" s="234"/>
      <c r="F89" s="96">
        <f>SUM(F81:F88)</f>
        <v>0</v>
      </c>
      <c r="G89" s="29"/>
      <c r="I89" s="3"/>
    </row>
    <row r="90" spans="1:9" ht="15.95" customHeight="1" x14ac:dyDescent="0.2">
      <c r="A90" s="253" t="s">
        <v>372</v>
      </c>
      <c r="B90" s="254"/>
      <c r="C90" s="254"/>
      <c r="D90" s="254"/>
      <c r="E90" s="255"/>
      <c r="F90" s="152"/>
      <c r="G90" s="99"/>
      <c r="I90" s="3"/>
    </row>
    <row r="91" spans="1:9" ht="17.25" customHeight="1" x14ac:dyDescent="0.2">
      <c r="A91" s="100">
        <v>1</v>
      </c>
      <c r="B91" s="101" t="s">
        <v>93</v>
      </c>
      <c r="C91" s="102" t="s">
        <v>11</v>
      </c>
      <c r="D91" s="104">
        <v>182</v>
      </c>
      <c r="E91" s="114"/>
      <c r="F91" s="113">
        <f>D91*E91</f>
        <v>0</v>
      </c>
      <c r="G91" s="98"/>
    </row>
    <row r="92" spans="1:9" ht="25.5" x14ac:dyDescent="0.2">
      <c r="A92" s="100">
        <v>2</v>
      </c>
      <c r="B92" s="101" t="s">
        <v>94</v>
      </c>
      <c r="C92" s="103" t="s">
        <v>11</v>
      </c>
      <c r="D92" s="104">
        <v>364</v>
      </c>
      <c r="E92" s="114"/>
      <c r="F92" s="113">
        <f t="shared" ref="F92:F102" si="3">D92*E92</f>
        <v>0</v>
      </c>
      <c r="G92" s="98"/>
    </row>
    <row r="93" spans="1:9" ht="15" x14ac:dyDescent="0.2">
      <c r="A93" s="100">
        <v>3</v>
      </c>
      <c r="B93" s="105" t="s">
        <v>95</v>
      </c>
      <c r="C93" s="106" t="s">
        <v>11</v>
      </c>
      <c r="D93" s="107">
        <v>18.2</v>
      </c>
      <c r="E93" s="114"/>
      <c r="F93" s="113">
        <f t="shared" si="3"/>
        <v>0</v>
      </c>
      <c r="G93" s="98"/>
    </row>
    <row r="94" spans="1:9" ht="63.75" x14ac:dyDescent="0.2">
      <c r="A94" s="100">
        <v>4</v>
      </c>
      <c r="B94" s="101" t="s">
        <v>96</v>
      </c>
      <c r="C94" s="103" t="s">
        <v>11</v>
      </c>
      <c r="D94" s="104">
        <v>95.81</v>
      </c>
      <c r="E94" s="114"/>
      <c r="F94" s="113">
        <f>D94*E94</f>
        <v>0</v>
      </c>
      <c r="G94" s="88"/>
    </row>
    <row r="95" spans="1:9" ht="17.25" customHeight="1" x14ac:dyDescent="0.2">
      <c r="A95" s="100">
        <v>5</v>
      </c>
      <c r="B95" s="101" t="s">
        <v>97</v>
      </c>
      <c r="C95" s="102" t="s">
        <v>11</v>
      </c>
      <c r="D95" s="104">
        <v>364</v>
      </c>
      <c r="E95" s="114"/>
      <c r="F95" s="113">
        <f t="shared" si="3"/>
        <v>0</v>
      </c>
      <c r="G95" s="98"/>
    </row>
    <row r="96" spans="1:9" ht="27" customHeight="1" x14ac:dyDescent="0.2">
      <c r="A96" s="100">
        <v>6</v>
      </c>
      <c r="B96" s="109" t="s">
        <v>98</v>
      </c>
      <c r="C96" s="110" t="s">
        <v>18</v>
      </c>
      <c r="D96" s="104">
        <v>2288</v>
      </c>
      <c r="E96" s="114"/>
      <c r="F96" s="113">
        <f t="shared" si="3"/>
        <v>0</v>
      </c>
      <c r="G96" s="98"/>
    </row>
    <row r="97" spans="1:9" ht="36" customHeight="1" x14ac:dyDescent="0.2">
      <c r="A97" s="100">
        <v>7</v>
      </c>
      <c r="B97" s="101" t="s">
        <v>99</v>
      </c>
      <c r="C97" s="102" t="s">
        <v>18</v>
      </c>
      <c r="D97" s="104">
        <v>2288</v>
      </c>
      <c r="E97" s="114"/>
      <c r="F97" s="113">
        <f>D97*E97</f>
        <v>0</v>
      </c>
      <c r="G97" s="98"/>
    </row>
    <row r="98" spans="1:9" ht="17.25" customHeight="1" x14ac:dyDescent="0.2">
      <c r="A98" s="100">
        <v>8</v>
      </c>
      <c r="B98" s="105" t="s">
        <v>17</v>
      </c>
      <c r="C98" s="102" t="s">
        <v>18</v>
      </c>
      <c r="D98" s="104">
        <v>728</v>
      </c>
      <c r="E98" s="114"/>
      <c r="F98" s="113">
        <f t="shared" si="3"/>
        <v>0</v>
      </c>
      <c r="G98" s="98"/>
    </row>
    <row r="99" spans="1:9" ht="23.45" customHeight="1" x14ac:dyDescent="0.2">
      <c r="A99" s="100">
        <v>9</v>
      </c>
      <c r="B99" s="101" t="s">
        <v>100</v>
      </c>
      <c r="C99" s="103" t="s">
        <v>11</v>
      </c>
      <c r="D99" s="104">
        <v>64.14</v>
      </c>
      <c r="E99" s="114"/>
      <c r="F99" s="113">
        <f t="shared" si="3"/>
        <v>0</v>
      </c>
      <c r="G99" s="98"/>
    </row>
    <row r="100" spans="1:9" ht="63.75" x14ac:dyDescent="0.2">
      <c r="A100" s="100">
        <v>10</v>
      </c>
      <c r="B100" s="108" t="s">
        <v>101</v>
      </c>
      <c r="C100" s="103" t="s">
        <v>11</v>
      </c>
      <c r="D100" s="104">
        <v>3</v>
      </c>
      <c r="E100" s="114"/>
      <c r="F100" s="113">
        <f t="shared" si="3"/>
        <v>0</v>
      </c>
      <c r="G100" s="123"/>
    </row>
    <row r="101" spans="1:9" ht="25.5" x14ac:dyDescent="0.2">
      <c r="A101" s="100">
        <v>11</v>
      </c>
      <c r="B101" s="111" t="s">
        <v>103</v>
      </c>
      <c r="C101" s="102" t="s">
        <v>18</v>
      </c>
      <c r="D101" s="104">
        <v>10</v>
      </c>
      <c r="E101" s="114"/>
      <c r="F101" s="113">
        <f t="shared" si="3"/>
        <v>0</v>
      </c>
      <c r="G101" s="98"/>
    </row>
    <row r="102" spans="1:9" ht="25.5" x14ac:dyDescent="0.2">
      <c r="A102" s="100">
        <v>12</v>
      </c>
      <c r="B102" s="111" t="s">
        <v>104</v>
      </c>
      <c r="C102" s="102" t="s">
        <v>18</v>
      </c>
      <c r="D102" s="104">
        <v>3</v>
      </c>
      <c r="E102" s="114"/>
      <c r="F102" s="113">
        <f t="shared" si="3"/>
        <v>0</v>
      </c>
      <c r="G102" s="98"/>
    </row>
    <row r="103" spans="1:9" ht="17.25" customHeight="1" x14ac:dyDescent="0.2">
      <c r="A103" s="244" t="s">
        <v>92</v>
      </c>
      <c r="B103" s="245"/>
      <c r="C103" s="245"/>
      <c r="D103" s="245"/>
      <c r="E103" s="246"/>
      <c r="F103" s="137">
        <f>SUM(F91:F102)</f>
        <v>0</v>
      </c>
      <c r="G103" s="112"/>
    </row>
    <row r="104" spans="1:9" ht="17.25" customHeight="1" x14ac:dyDescent="0.2">
      <c r="A104" s="253" t="s">
        <v>105</v>
      </c>
      <c r="B104" s="254"/>
      <c r="C104" s="254"/>
      <c r="D104" s="254"/>
      <c r="E104" s="255"/>
      <c r="F104" s="152"/>
      <c r="G104" s="99"/>
      <c r="I104" s="3"/>
    </row>
    <row r="105" spans="1:9" ht="17.25" customHeight="1" x14ac:dyDescent="0.2">
      <c r="A105" s="100">
        <v>1</v>
      </c>
      <c r="B105" s="105" t="s">
        <v>93</v>
      </c>
      <c r="C105" s="102" t="s">
        <v>11</v>
      </c>
      <c r="D105" s="126">
        <v>24.52</v>
      </c>
      <c r="E105" s="114"/>
      <c r="F105" s="129">
        <f t="shared" ref="F105" si="4">E105*D105</f>
        <v>0</v>
      </c>
      <c r="G105" s="98"/>
    </row>
    <row r="106" spans="1:9" ht="51" x14ac:dyDescent="0.2">
      <c r="A106" s="100">
        <v>2</v>
      </c>
      <c r="B106" s="105" t="s">
        <v>106</v>
      </c>
      <c r="C106" s="103" t="s">
        <v>11</v>
      </c>
      <c r="D106" s="126">
        <v>42.01</v>
      </c>
      <c r="E106" s="114"/>
      <c r="F106" s="129">
        <f>E106*D106</f>
        <v>0</v>
      </c>
      <c r="G106" s="98"/>
    </row>
    <row r="107" spans="1:9" ht="25.5" x14ac:dyDescent="0.2">
      <c r="A107" s="100">
        <v>3</v>
      </c>
      <c r="B107" s="105" t="s">
        <v>17</v>
      </c>
      <c r="C107" s="106" t="s">
        <v>18</v>
      </c>
      <c r="D107" s="127">
        <v>7.84</v>
      </c>
      <c r="E107" s="114"/>
      <c r="F107" s="129">
        <f t="shared" ref="F107:F120" si="5">E107*D107</f>
        <v>0</v>
      </c>
      <c r="G107" s="98"/>
    </row>
    <row r="108" spans="1:9" ht="51" x14ac:dyDescent="0.2">
      <c r="A108" s="100">
        <v>4</v>
      </c>
      <c r="B108" s="105" t="s">
        <v>107</v>
      </c>
      <c r="C108" s="102" t="s">
        <v>11</v>
      </c>
      <c r="D108" s="126">
        <v>7.4</v>
      </c>
      <c r="E108" s="114"/>
      <c r="F108" s="129">
        <f t="shared" si="5"/>
        <v>0</v>
      </c>
      <c r="G108" s="98"/>
    </row>
    <row r="109" spans="1:9" ht="76.5" x14ac:dyDescent="0.2">
      <c r="A109" s="100">
        <v>5</v>
      </c>
      <c r="B109" s="105" t="s">
        <v>108</v>
      </c>
      <c r="C109" s="102" t="s">
        <v>11</v>
      </c>
      <c r="D109" s="126">
        <v>16.5</v>
      </c>
      <c r="E109" s="114"/>
      <c r="F109" s="129">
        <f t="shared" si="5"/>
        <v>0</v>
      </c>
      <c r="G109" s="98"/>
    </row>
    <row r="110" spans="1:9" ht="17.25" customHeight="1" x14ac:dyDescent="0.2">
      <c r="A110" s="100">
        <v>6</v>
      </c>
      <c r="B110" s="101" t="s">
        <v>109</v>
      </c>
      <c r="C110" s="102" t="s">
        <v>11</v>
      </c>
      <c r="D110" s="128">
        <v>30.01</v>
      </c>
      <c r="E110" s="114"/>
      <c r="F110" s="129">
        <f t="shared" si="5"/>
        <v>0</v>
      </c>
      <c r="G110" s="98"/>
    </row>
    <row r="111" spans="1:9" ht="17.25" customHeight="1" x14ac:dyDescent="0.2">
      <c r="A111" s="100">
        <v>7</v>
      </c>
      <c r="B111" s="109" t="s">
        <v>110</v>
      </c>
      <c r="C111" s="102" t="s">
        <v>18</v>
      </c>
      <c r="D111" s="128">
        <v>344</v>
      </c>
      <c r="E111" s="114"/>
      <c r="F111" s="129">
        <f t="shared" si="5"/>
        <v>0</v>
      </c>
      <c r="G111" s="98"/>
    </row>
    <row r="112" spans="1:9" ht="17.25" customHeight="1" x14ac:dyDescent="0.2">
      <c r="A112" s="100">
        <v>8</v>
      </c>
      <c r="B112" s="109" t="s">
        <v>111</v>
      </c>
      <c r="C112" s="102" t="s">
        <v>18</v>
      </c>
      <c r="D112" s="128">
        <v>17</v>
      </c>
      <c r="E112" s="114"/>
      <c r="F112" s="129">
        <f t="shared" si="5"/>
        <v>0</v>
      </c>
      <c r="G112" s="98"/>
    </row>
    <row r="113" spans="1:7" ht="15" x14ac:dyDescent="0.2">
      <c r="A113" s="100">
        <v>9</v>
      </c>
      <c r="B113" s="105" t="s">
        <v>113</v>
      </c>
      <c r="C113" s="102" t="s">
        <v>11</v>
      </c>
      <c r="D113" s="126">
        <v>19</v>
      </c>
      <c r="E113" s="114"/>
      <c r="F113" s="129">
        <f t="shared" si="5"/>
        <v>0</v>
      </c>
      <c r="G113" s="98"/>
    </row>
    <row r="114" spans="1:7" ht="17.25" customHeight="1" x14ac:dyDescent="0.2">
      <c r="A114" s="100">
        <v>10</v>
      </c>
      <c r="B114" s="105" t="s">
        <v>114</v>
      </c>
      <c r="C114" s="102" t="s">
        <v>11</v>
      </c>
      <c r="D114" s="126">
        <v>2</v>
      </c>
      <c r="E114" s="114"/>
      <c r="F114" s="129">
        <f t="shared" si="5"/>
        <v>0</v>
      </c>
      <c r="G114" s="98"/>
    </row>
    <row r="115" spans="1:7" ht="15" x14ac:dyDescent="0.2">
      <c r="A115" s="100">
        <v>11</v>
      </c>
      <c r="B115" s="124" t="s">
        <v>115</v>
      </c>
      <c r="C115" s="102" t="s">
        <v>18</v>
      </c>
      <c r="D115" s="126">
        <v>10.56</v>
      </c>
      <c r="E115" s="114"/>
      <c r="F115" s="129">
        <f t="shared" si="5"/>
        <v>0</v>
      </c>
      <c r="G115" s="98"/>
    </row>
    <row r="116" spans="1:7" ht="15" x14ac:dyDescent="0.2">
      <c r="A116" s="100">
        <v>12</v>
      </c>
      <c r="B116" s="125" t="s">
        <v>116</v>
      </c>
      <c r="C116" s="102" t="s">
        <v>18</v>
      </c>
      <c r="D116" s="126">
        <v>4.4000000000000004</v>
      </c>
      <c r="E116" s="114"/>
      <c r="F116" s="129">
        <f t="shared" si="5"/>
        <v>0</v>
      </c>
      <c r="G116" s="98"/>
    </row>
    <row r="117" spans="1:7" ht="24" customHeight="1" x14ac:dyDescent="0.2">
      <c r="A117" s="100">
        <v>13</v>
      </c>
      <c r="B117" s="124" t="s">
        <v>117</v>
      </c>
      <c r="C117" s="102" t="s">
        <v>18</v>
      </c>
      <c r="D117" s="126">
        <v>3.36</v>
      </c>
      <c r="E117" s="114"/>
      <c r="F117" s="129">
        <f t="shared" si="5"/>
        <v>0</v>
      </c>
      <c r="G117" s="98"/>
    </row>
    <row r="118" spans="1:7" ht="23.45" customHeight="1" x14ac:dyDescent="0.2">
      <c r="A118" s="100">
        <v>14</v>
      </c>
      <c r="B118" s="124" t="s">
        <v>118</v>
      </c>
      <c r="C118" s="102" t="s">
        <v>18</v>
      </c>
      <c r="D118" s="126">
        <v>182</v>
      </c>
      <c r="E118" s="114"/>
      <c r="F118" s="129">
        <f t="shared" si="5"/>
        <v>0</v>
      </c>
      <c r="G118" s="98"/>
    </row>
    <row r="119" spans="1:7" ht="24" customHeight="1" x14ac:dyDescent="0.2">
      <c r="A119" s="100">
        <v>15</v>
      </c>
      <c r="B119" s="125" t="s">
        <v>119</v>
      </c>
      <c r="C119" s="102" t="s">
        <v>18</v>
      </c>
      <c r="D119" s="126">
        <v>4</v>
      </c>
      <c r="E119" s="114"/>
      <c r="F119" s="129">
        <f t="shared" si="5"/>
        <v>0</v>
      </c>
      <c r="G119" s="98"/>
    </row>
    <row r="120" spans="1:7" ht="27" customHeight="1" x14ac:dyDescent="0.2">
      <c r="A120" s="100">
        <v>16</v>
      </c>
      <c r="B120" s="125" t="s">
        <v>120</v>
      </c>
      <c r="C120" s="103" t="s">
        <v>18</v>
      </c>
      <c r="D120" s="126">
        <v>141</v>
      </c>
      <c r="E120" s="114"/>
      <c r="F120" s="129">
        <f t="shared" si="5"/>
        <v>0</v>
      </c>
      <c r="G120" s="98"/>
    </row>
    <row r="121" spans="1:7" ht="17.25" customHeight="1" x14ac:dyDescent="0.2">
      <c r="A121" s="244" t="s">
        <v>92</v>
      </c>
      <c r="B121" s="245"/>
      <c r="C121" s="245"/>
      <c r="D121" s="245"/>
      <c r="E121" s="246"/>
      <c r="F121" s="137">
        <f>SUM(F105:F120)</f>
        <v>0</v>
      </c>
      <c r="G121" s="112"/>
    </row>
    <row r="122" spans="1:7" ht="17.25" customHeight="1" x14ac:dyDescent="0.2">
      <c r="A122" s="236" t="s">
        <v>121</v>
      </c>
      <c r="B122" s="236"/>
      <c r="C122" s="236"/>
      <c r="D122" s="236"/>
      <c r="E122" s="237"/>
      <c r="F122" s="138"/>
      <c r="G122" s="62"/>
    </row>
    <row r="123" spans="1:7" ht="24" customHeight="1" x14ac:dyDescent="0.2">
      <c r="A123" s="27">
        <v>1</v>
      </c>
      <c r="B123" s="6" t="s">
        <v>122</v>
      </c>
      <c r="C123" s="8" t="s">
        <v>123</v>
      </c>
      <c r="D123" s="8">
        <v>6</v>
      </c>
      <c r="E123" s="114"/>
      <c r="F123" s="131">
        <f>D123*E123</f>
        <v>0</v>
      </c>
      <c r="G123" s="98"/>
    </row>
    <row r="124" spans="1:7" ht="40.5" customHeight="1" x14ac:dyDescent="0.2">
      <c r="A124" s="27">
        <v>2</v>
      </c>
      <c r="B124" s="6" t="s">
        <v>124</v>
      </c>
      <c r="C124" s="9" t="s">
        <v>125</v>
      </c>
      <c r="D124" s="89">
        <v>50</v>
      </c>
      <c r="E124" s="114"/>
      <c r="F124" s="131">
        <f>D124*E124</f>
        <v>0</v>
      </c>
      <c r="G124" s="98"/>
    </row>
    <row r="125" spans="1:7" ht="25.5" x14ac:dyDescent="0.2">
      <c r="A125" s="27">
        <v>3</v>
      </c>
      <c r="B125" s="6" t="s">
        <v>126</v>
      </c>
      <c r="C125" s="8" t="s">
        <v>125</v>
      </c>
      <c r="D125" s="8">
        <v>12</v>
      </c>
      <c r="E125" s="114"/>
      <c r="F125" s="131">
        <f t="shared" ref="F125:F133" si="6">D125*E125</f>
        <v>0</v>
      </c>
      <c r="G125" s="98"/>
    </row>
    <row r="126" spans="1:7" ht="23.45" customHeight="1" x14ac:dyDescent="0.2">
      <c r="A126" s="27">
        <v>4</v>
      </c>
      <c r="B126" s="6" t="s">
        <v>127</v>
      </c>
      <c r="C126" s="8" t="s">
        <v>123</v>
      </c>
      <c r="D126" s="8">
        <v>2</v>
      </c>
      <c r="E126" s="114"/>
      <c r="F126" s="131">
        <f t="shared" si="6"/>
        <v>0</v>
      </c>
      <c r="G126" s="98"/>
    </row>
    <row r="127" spans="1:7" ht="19.5" customHeight="1" x14ac:dyDescent="0.2">
      <c r="A127" s="27">
        <v>5</v>
      </c>
      <c r="B127" s="57" t="s">
        <v>128</v>
      </c>
      <c r="C127" s="8" t="s">
        <v>129</v>
      </c>
      <c r="D127" s="8">
        <v>2</v>
      </c>
      <c r="E127" s="114"/>
      <c r="F127" s="131">
        <f t="shared" si="6"/>
        <v>0</v>
      </c>
      <c r="G127" s="98"/>
    </row>
    <row r="128" spans="1:7" ht="20.45" customHeight="1" x14ac:dyDescent="0.2">
      <c r="A128" s="27">
        <v>6</v>
      </c>
      <c r="B128" s="57" t="s">
        <v>130</v>
      </c>
      <c r="C128" s="8" t="s">
        <v>129</v>
      </c>
      <c r="D128" s="8">
        <v>2</v>
      </c>
      <c r="E128" s="114"/>
      <c r="F128" s="131">
        <f t="shared" si="6"/>
        <v>0</v>
      </c>
      <c r="G128" s="98"/>
    </row>
    <row r="129" spans="1:7" ht="16.5" customHeight="1" x14ac:dyDescent="0.2">
      <c r="A129" s="27">
        <v>7</v>
      </c>
      <c r="B129" s="57" t="s">
        <v>131</v>
      </c>
      <c r="C129" s="8" t="s">
        <v>129</v>
      </c>
      <c r="D129" s="8">
        <v>2</v>
      </c>
      <c r="E129" s="114"/>
      <c r="F129" s="131">
        <f t="shared" si="6"/>
        <v>0</v>
      </c>
      <c r="G129" s="98"/>
    </row>
    <row r="130" spans="1:7" ht="18.600000000000001" customHeight="1" x14ac:dyDescent="0.2">
      <c r="A130" s="27">
        <v>8</v>
      </c>
      <c r="B130" s="57" t="s">
        <v>132</v>
      </c>
      <c r="C130" s="8" t="s">
        <v>123</v>
      </c>
      <c r="D130" s="8">
        <v>6</v>
      </c>
      <c r="E130" s="114"/>
      <c r="F130" s="131">
        <f t="shared" si="6"/>
        <v>0</v>
      </c>
      <c r="G130" s="98"/>
    </row>
    <row r="131" spans="1:7" ht="21" customHeight="1" x14ac:dyDescent="0.2">
      <c r="A131" s="27">
        <v>9</v>
      </c>
      <c r="B131" s="57" t="s">
        <v>133</v>
      </c>
      <c r="C131" s="8" t="s">
        <v>49</v>
      </c>
      <c r="D131" s="8">
        <v>8</v>
      </c>
      <c r="E131" s="114"/>
      <c r="F131" s="131">
        <f t="shared" si="6"/>
        <v>0</v>
      </c>
      <c r="G131" s="98"/>
    </row>
    <row r="132" spans="1:7" ht="23.1" customHeight="1" x14ac:dyDescent="0.2">
      <c r="A132" s="27">
        <v>10</v>
      </c>
      <c r="B132" s="6" t="s">
        <v>134</v>
      </c>
      <c r="C132" s="8" t="s">
        <v>123</v>
      </c>
      <c r="D132" s="8">
        <v>6</v>
      </c>
      <c r="E132" s="114"/>
      <c r="F132" s="131">
        <f t="shared" si="6"/>
        <v>0</v>
      </c>
      <c r="G132" s="98"/>
    </row>
    <row r="133" spans="1:7" ht="24.95" customHeight="1" x14ac:dyDescent="0.2">
      <c r="A133" s="27">
        <v>11</v>
      </c>
      <c r="B133" s="6" t="s">
        <v>135</v>
      </c>
      <c r="C133" s="8" t="s">
        <v>86</v>
      </c>
      <c r="D133" s="8">
        <v>1</v>
      </c>
      <c r="E133" s="114"/>
      <c r="F133" s="131">
        <f t="shared" si="6"/>
        <v>0</v>
      </c>
      <c r="G133" s="98"/>
    </row>
    <row r="134" spans="1:7" ht="23.1" customHeight="1" x14ac:dyDescent="0.2">
      <c r="A134" s="27">
        <v>12</v>
      </c>
      <c r="B134" s="57" t="s">
        <v>136</v>
      </c>
      <c r="C134" s="8" t="s">
        <v>49</v>
      </c>
      <c r="D134" s="8">
        <v>6</v>
      </c>
      <c r="E134" s="114"/>
      <c r="F134" s="131">
        <f>D134*E134</f>
        <v>0</v>
      </c>
      <c r="G134" s="98"/>
    </row>
    <row r="135" spans="1:7" ht="17.25" customHeight="1" x14ac:dyDescent="0.25">
      <c r="A135" s="232" t="s">
        <v>92</v>
      </c>
      <c r="B135" s="233"/>
      <c r="C135" s="233"/>
      <c r="D135" s="233"/>
      <c r="E135" s="234"/>
      <c r="F135" s="132">
        <f>SUM(F123:F134)</f>
        <v>0</v>
      </c>
      <c r="G135" s="29"/>
    </row>
    <row r="136" spans="1:7" ht="17.25" customHeight="1" x14ac:dyDescent="0.2">
      <c r="A136" s="236" t="s">
        <v>137</v>
      </c>
      <c r="B136" s="236"/>
      <c r="C136" s="236"/>
      <c r="D136" s="236"/>
      <c r="E136" s="237"/>
      <c r="F136" s="138"/>
      <c r="G136" s="62"/>
    </row>
    <row r="137" spans="1:7" ht="24.6" customHeight="1" x14ac:dyDescent="0.2">
      <c r="A137" s="27">
        <v>1</v>
      </c>
      <c r="B137" s="10" t="s">
        <v>138</v>
      </c>
      <c r="C137" s="7" t="s">
        <v>125</v>
      </c>
      <c r="D137" s="130">
        <v>12</v>
      </c>
      <c r="E137" s="114"/>
      <c r="F137" s="131">
        <f>D137*E137</f>
        <v>0</v>
      </c>
      <c r="G137" s="98"/>
    </row>
    <row r="138" spans="1:7" ht="23.45" customHeight="1" x14ac:dyDescent="0.2">
      <c r="A138" s="27">
        <v>2</v>
      </c>
      <c r="B138" s="10" t="s">
        <v>139</v>
      </c>
      <c r="C138" s="7" t="s">
        <v>125</v>
      </c>
      <c r="D138" s="130">
        <v>25</v>
      </c>
      <c r="E138" s="114"/>
      <c r="F138" s="131">
        <f>D138*E138</f>
        <v>0</v>
      </c>
      <c r="G138" s="98"/>
    </row>
    <row r="139" spans="1:7" ht="25.5" customHeight="1" x14ac:dyDescent="0.2">
      <c r="A139" s="27">
        <v>3</v>
      </c>
      <c r="B139" s="10" t="s">
        <v>140</v>
      </c>
      <c r="C139" s="11" t="s">
        <v>125</v>
      </c>
      <c r="D139" s="130">
        <v>50</v>
      </c>
      <c r="E139" s="114"/>
      <c r="F139" s="131">
        <f t="shared" ref="F139:F145" si="7">D139*E139</f>
        <v>0</v>
      </c>
      <c r="G139" s="98"/>
    </row>
    <row r="140" spans="1:7" ht="17.25" customHeight="1" x14ac:dyDescent="0.2">
      <c r="A140" s="27">
        <v>4</v>
      </c>
      <c r="B140" s="48" t="s">
        <v>141</v>
      </c>
      <c r="C140" s="11" t="s">
        <v>142</v>
      </c>
      <c r="D140" s="130">
        <v>10</v>
      </c>
      <c r="E140" s="114"/>
      <c r="F140" s="131">
        <f t="shared" si="7"/>
        <v>0</v>
      </c>
      <c r="G140" s="98"/>
    </row>
    <row r="141" spans="1:7" ht="24" customHeight="1" x14ac:dyDescent="0.2">
      <c r="A141" s="27">
        <v>5</v>
      </c>
      <c r="B141" s="10" t="s">
        <v>143</v>
      </c>
      <c r="C141" s="11" t="s">
        <v>49</v>
      </c>
      <c r="D141" s="130">
        <v>8</v>
      </c>
      <c r="E141" s="114"/>
      <c r="F141" s="131">
        <f t="shared" si="7"/>
        <v>0</v>
      </c>
      <c r="G141" s="98"/>
    </row>
    <row r="142" spans="1:7" ht="25.5" customHeight="1" x14ac:dyDescent="0.2">
      <c r="A142" s="27">
        <v>6</v>
      </c>
      <c r="B142" s="10" t="s">
        <v>144</v>
      </c>
      <c r="C142" s="11" t="s">
        <v>49</v>
      </c>
      <c r="D142" s="130">
        <v>8</v>
      </c>
      <c r="E142" s="114"/>
      <c r="F142" s="131">
        <f t="shared" si="7"/>
        <v>0</v>
      </c>
      <c r="G142" s="98"/>
    </row>
    <row r="143" spans="1:7" ht="26.45" customHeight="1" x14ac:dyDescent="0.2">
      <c r="A143" s="27">
        <v>7</v>
      </c>
      <c r="B143" s="58" t="s">
        <v>145</v>
      </c>
      <c r="C143" s="11" t="s">
        <v>49</v>
      </c>
      <c r="D143" s="130">
        <v>2</v>
      </c>
      <c r="E143" s="114"/>
      <c r="F143" s="131">
        <f t="shared" si="7"/>
        <v>0</v>
      </c>
      <c r="G143" s="98"/>
    </row>
    <row r="144" spans="1:7" ht="17.45" customHeight="1" x14ac:dyDescent="0.2">
      <c r="A144" s="27">
        <v>8</v>
      </c>
      <c r="B144" s="31" t="s">
        <v>146</v>
      </c>
      <c r="C144" s="11" t="s">
        <v>49</v>
      </c>
      <c r="D144" s="130">
        <v>1</v>
      </c>
      <c r="E144" s="114"/>
      <c r="F144" s="131">
        <f t="shared" si="7"/>
        <v>0</v>
      </c>
      <c r="G144" s="98"/>
    </row>
    <row r="145" spans="1:9" ht="17.25" customHeight="1" x14ac:dyDescent="0.2">
      <c r="A145" s="27">
        <v>9</v>
      </c>
      <c r="B145" s="31" t="s">
        <v>147</v>
      </c>
      <c r="C145" s="11" t="s">
        <v>49</v>
      </c>
      <c r="D145" s="130">
        <v>1</v>
      </c>
      <c r="E145" s="114"/>
      <c r="F145" s="131">
        <f t="shared" si="7"/>
        <v>0</v>
      </c>
      <c r="G145" s="98"/>
    </row>
    <row r="146" spans="1:9" ht="17.25" customHeight="1" x14ac:dyDescent="0.2">
      <c r="A146" s="27">
        <v>10</v>
      </c>
      <c r="B146" s="10" t="s">
        <v>148</v>
      </c>
      <c r="C146" s="8" t="s">
        <v>37</v>
      </c>
      <c r="D146" s="130">
        <v>30</v>
      </c>
      <c r="E146" s="114"/>
      <c r="F146" s="131">
        <f>D146*E146</f>
        <v>0</v>
      </c>
      <c r="G146" s="98"/>
    </row>
    <row r="147" spans="1:9" ht="17.25" customHeight="1" x14ac:dyDescent="0.2">
      <c r="A147" s="232" t="s">
        <v>92</v>
      </c>
      <c r="B147" s="233"/>
      <c r="C147" s="233"/>
      <c r="D147" s="233"/>
      <c r="E147" s="234"/>
      <c r="F147" s="96">
        <f>SUM(F137:F146)</f>
        <v>0</v>
      </c>
      <c r="G147" s="29"/>
    </row>
    <row r="148" spans="1:9" ht="17.25" customHeight="1" x14ac:dyDescent="0.2">
      <c r="A148" s="235" t="s">
        <v>149</v>
      </c>
      <c r="B148" s="236"/>
      <c r="C148" s="236"/>
      <c r="D148" s="236"/>
      <c r="E148" s="237"/>
      <c r="F148" s="138"/>
      <c r="G148" s="62"/>
    </row>
    <row r="149" spans="1:9" ht="17.25" customHeight="1" x14ac:dyDescent="0.2">
      <c r="A149" s="27">
        <v>1</v>
      </c>
      <c r="B149" s="59" t="s">
        <v>93</v>
      </c>
      <c r="C149" s="11" t="s">
        <v>11</v>
      </c>
      <c r="D149" s="130">
        <v>82.18</v>
      </c>
      <c r="E149" s="160"/>
      <c r="F149" s="131">
        <f>D149*E149</f>
        <v>0</v>
      </c>
      <c r="G149" s="98"/>
    </row>
    <row r="150" spans="1:9" ht="51" x14ac:dyDescent="0.2">
      <c r="A150" s="27">
        <v>2</v>
      </c>
      <c r="B150" s="31" t="s">
        <v>150</v>
      </c>
      <c r="C150" s="7" t="s">
        <v>11</v>
      </c>
      <c r="D150" s="130">
        <v>37.909999999999997</v>
      </c>
      <c r="E150" s="161"/>
      <c r="F150" s="131">
        <f>D150*E150</f>
        <v>0</v>
      </c>
      <c r="G150" s="98"/>
    </row>
    <row r="151" spans="1:9" ht="14.45" customHeight="1" x14ac:dyDescent="0.2">
      <c r="A151" s="27">
        <v>3</v>
      </c>
      <c r="B151" s="12" t="s">
        <v>151</v>
      </c>
      <c r="C151" s="11" t="s">
        <v>11</v>
      </c>
      <c r="D151" s="130">
        <v>6.88</v>
      </c>
      <c r="E151" s="161"/>
      <c r="F151" s="131">
        <f t="shared" ref="F151:F158" si="8">D151*E151</f>
        <v>0</v>
      </c>
      <c r="G151" s="98"/>
    </row>
    <row r="152" spans="1:9" ht="63.75" x14ac:dyDescent="0.2">
      <c r="A152" s="27">
        <v>4</v>
      </c>
      <c r="B152" s="31" t="s">
        <v>152</v>
      </c>
      <c r="C152" s="11" t="s">
        <v>11</v>
      </c>
      <c r="D152" s="130">
        <v>12.15</v>
      </c>
      <c r="E152" s="161"/>
      <c r="F152" s="131">
        <f t="shared" si="8"/>
        <v>0</v>
      </c>
      <c r="G152" s="98"/>
    </row>
    <row r="153" spans="1:9" ht="51" x14ac:dyDescent="0.2">
      <c r="A153" s="27">
        <v>5</v>
      </c>
      <c r="B153" s="48" t="s">
        <v>107</v>
      </c>
      <c r="C153" s="7" t="s">
        <v>11</v>
      </c>
      <c r="D153" s="130">
        <v>4.66</v>
      </c>
      <c r="E153" s="161"/>
      <c r="F153" s="131">
        <f t="shared" si="8"/>
        <v>0</v>
      </c>
      <c r="G153" s="98"/>
    </row>
    <row r="154" spans="1:9" ht="25.5" customHeight="1" x14ac:dyDescent="0.2">
      <c r="A154" s="27">
        <v>6</v>
      </c>
      <c r="B154" s="31" t="s">
        <v>153</v>
      </c>
      <c r="C154" s="7" t="s">
        <v>125</v>
      </c>
      <c r="D154" s="130">
        <v>4</v>
      </c>
      <c r="E154" s="161"/>
      <c r="F154" s="131">
        <f t="shared" si="8"/>
        <v>0</v>
      </c>
      <c r="G154" s="98"/>
    </row>
    <row r="155" spans="1:9" ht="17.25" customHeight="1" x14ac:dyDescent="0.2">
      <c r="A155" s="27">
        <v>7</v>
      </c>
      <c r="B155" s="31" t="s">
        <v>154</v>
      </c>
      <c r="C155" s="11" t="s">
        <v>49</v>
      </c>
      <c r="D155" s="130">
        <v>4</v>
      </c>
      <c r="E155" s="161"/>
      <c r="F155" s="131">
        <f t="shared" si="8"/>
        <v>0</v>
      </c>
      <c r="G155" s="98"/>
    </row>
    <row r="156" spans="1:9" ht="17.25" customHeight="1" x14ac:dyDescent="0.2">
      <c r="A156" s="27">
        <v>8</v>
      </c>
      <c r="B156" s="31" t="s">
        <v>155</v>
      </c>
      <c r="C156" s="30" t="s">
        <v>86</v>
      </c>
      <c r="D156" s="130">
        <v>1</v>
      </c>
      <c r="E156" s="161"/>
      <c r="F156" s="131">
        <f t="shared" si="8"/>
        <v>0</v>
      </c>
      <c r="G156" s="98"/>
    </row>
    <row r="157" spans="1:9" ht="23.45" customHeight="1" x14ac:dyDescent="0.2">
      <c r="A157" s="27">
        <v>9</v>
      </c>
      <c r="B157" s="31" t="s">
        <v>156</v>
      </c>
      <c r="C157" s="30" t="s">
        <v>49</v>
      </c>
      <c r="D157" s="130">
        <v>2</v>
      </c>
      <c r="E157" s="161"/>
      <c r="F157" s="131">
        <f t="shared" si="8"/>
        <v>0</v>
      </c>
      <c r="G157" s="98"/>
    </row>
    <row r="158" spans="1:9" ht="17.25" customHeight="1" x14ac:dyDescent="0.2">
      <c r="A158" s="27">
        <v>10</v>
      </c>
      <c r="B158" s="31" t="s">
        <v>157</v>
      </c>
      <c r="C158" s="9" t="s">
        <v>158</v>
      </c>
      <c r="D158" s="130">
        <v>1</v>
      </c>
      <c r="E158" s="161"/>
      <c r="F158" s="131">
        <f t="shared" si="8"/>
        <v>0</v>
      </c>
      <c r="G158" s="98"/>
    </row>
    <row r="159" spans="1:9" ht="17.25" customHeight="1" x14ac:dyDescent="0.2">
      <c r="A159" s="232" t="s">
        <v>92</v>
      </c>
      <c r="B159" s="233"/>
      <c r="C159" s="233"/>
      <c r="D159" s="233"/>
      <c r="E159" s="234"/>
      <c r="F159" s="96">
        <f>SUM(F149:F158)</f>
        <v>0</v>
      </c>
      <c r="G159" s="29"/>
    </row>
    <row r="160" spans="1:9" ht="17.25" customHeight="1" x14ac:dyDescent="0.2">
      <c r="A160" s="241" t="s">
        <v>373</v>
      </c>
      <c r="B160" s="242"/>
      <c r="C160" s="242"/>
      <c r="D160" s="242"/>
      <c r="E160" s="243"/>
      <c r="F160" s="162"/>
      <c r="G160" s="163"/>
      <c r="I160" s="4"/>
    </row>
    <row r="161" spans="1:7" ht="51" x14ac:dyDescent="0.2">
      <c r="A161" s="164" t="s">
        <v>159</v>
      </c>
      <c r="B161" s="165" t="s">
        <v>160</v>
      </c>
      <c r="C161" s="166" t="s">
        <v>8</v>
      </c>
      <c r="D161" s="167">
        <v>1</v>
      </c>
      <c r="E161" s="175"/>
      <c r="F161" s="129">
        <f>D161*E161</f>
        <v>0</v>
      </c>
      <c r="G161" s="176"/>
    </row>
    <row r="162" spans="1:7" ht="15" x14ac:dyDescent="0.2">
      <c r="A162" s="100">
        <v>2</v>
      </c>
      <c r="B162" s="168" t="s">
        <v>161</v>
      </c>
      <c r="C162" s="169" t="s">
        <v>37</v>
      </c>
      <c r="D162" s="167">
        <v>150</v>
      </c>
      <c r="E162" s="115"/>
      <c r="F162" s="129">
        <f>D162*E162</f>
        <v>0</v>
      </c>
      <c r="G162" s="98"/>
    </row>
    <row r="163" spans="1:7" ht="15" x14ac:dyDescent="0.2">
      <c r="A163" s="100">
        <v>3</v>
      </c>
      <c r="B163" s="168" t="s">
        <v>162</v>
      </c>
      <c r="C163" s="169" t="s">
        <v>37</v>
      </c>
      <c r="D163" s="167">
        <v>110</v>
      </c>
      <c r="E163" s="115"/>
      <c r="F163" s="129">
        <f t="shared" ref="F163:F176" si="9">D163*E163</f>
        <v>0</v>
      </c>
      <c r="G163" s="98"/>
    </row>
    <row r="164" spans="1:7" ht="15" x14ac:dyDescent="0.2">
      <c r="A164" s="100">
        <v>4</v>
      </c>
      <c r="B164" s="170" t="s">
        <v>163</v>
      </c>
      <c r="C164" s="169" t="s">
        <v>37</v>
      </c>
      <c r="D164" s="167">
        <v>40</v>
      </c>
      <c r="E164" s="115"/>
      <c r="F164" s="129">
        <f t="shared" si="9"/>
        <v>0</v>
      </c>
      <c r="G164" s="98"/>
    </row>
    <row r="165" spans="1:7" ht="15" x14ac:dyDescent="0.2">
      <c r="A165" s="100">
        <v>5</v>
      </c>
      <c r="B165" s="170" t="s">
        <v>157</v>
      </c>
      <c r="C165" s="171" t="s">
        <v>158</v>
      </c>
      <c r="D165" s="167">
        <v>20</v>
      </c>
      <c r="E165" s="115"/>
      <c r="F165" s="129">
        <f t="shared" si="9"/>
        <v>0</v>
      </c>
      <c r="G165" s="98"/>
    </row>
    <row r="166" spans="1:7" ht="15" x14ac:dyDescent="0.2">
      <c r="A166" s="100">
        <v>6</v>
      </c>
      <c r="B166" s="170" t="s">
        <v>164</v>
      </c>
      <c r="C166" s="172" t="s">
        <v>165</v>
      </c>
      <c r="D166" s="167">
        <v>4</v>
      </c>
      <c r="E166" s="115"/>
      <c r="F166" s="129">
        <f t="shared" si="9"/>
        <v>0</v>
      </c>
      <c r="G166" s="98"/>
    </row>
    <row r="167" spans="1:7" ht="25.5" x14ac:dyDescent="0.2">
      <c r="A167" s="100">
        <v>7</v>
      </c>
      <c r="B167" s="170" t="s">
        <v>166</v>
      </c>
      <c r="C167" s="171" t="s">
        <v>11</v>
      </c>
      <c r="D167" s="167">
        <v>3</v>
      </c>
      <c r="E167" s="115"/>
      <c r="F167" s="129">
        <f t="shared" si="9"/>
        <v>0</v>
      </c>
      <c r="G167" s="98"/>
    </row>
    <row r="168" spans="1:7" ht="17.25" customHeight="1" x14ac:dyDescent="0.2">
      <c r="A168" s="100">
        <v>8</v>
      </c>
      <c r="B168" s="170" t="s">
        <v>167</v>
      </c>
      <c r="C168" s="171" t="s">
        <v>11</v>
      </c>
      <c r="D168" s="167">
        <v>3.5</v>
      </c>
      <c r="E168" s="115"/>
      <c r="F168" s="129">
        <f t="shared" si="9"/>
        <v>0</v>
      </c>
      <c r="G168" s="98"/>
    </row>
    <row r="169" spans="1:7" ht="25.5" x14ac:dyDescent="0.2">
      <c r="A169" s="100">
        <v>9</v>
      </c>
      <c r="B169" s="170" t="s">
        <v>168</v>
      </c>
      <c r="C169" s="171" t="s">
        <v>8</v>
      </c>
      <c r="D169" s="167">
        <v>1</v>
      </c>
      <c r="E169" s="115"/>
      <c r="F169" s="129">
        <f t="shared" si="9"/>
        <v>0</v>
      </c>
      <c r="G169" s="98"/>
    </row>
    <row r="170" spans="1:7" ht="24.95" customHeight="1" x14ac:dyDescent="0.2">
      <c r="A170" s="100">
        <v>10</v>
      </c>
      <c r="B170" s="170" t="s">
        <v>169</v>
      </c>
      <c r="C170" s="171" t="s">
        <v>8</v>
      </c>
      <c r="D170" s="167">
        <v>1</v>
      </c>
      <c r="E170" s="115"/>
      <c r="F170" s="129">
        <f t="shared" si="9"/>
        <v>0</v>
      </c>
      <c r="G170" s="98"/>
    </row>
    <row r="171" spans="1:7" ht="17.25" customHeight="1" x14ac:dyDescent="0.2">
      <c r="A171" s="100">
        <v>11</v>
      </c>
      <c r="B171" s="170" t="s">
        <v>170</v>
      </c>
      <c r="C171" s="171" t="s">
        <v>37</v>
      </c>
      <c r="D171" s="167">
        <v>160</v>
      </c>
      <c r="E171" s="115"/>
      <c r="F171" s="129">
        <f t="shared" si="9"/>
        <v>0</v>
      </c>
      <c r="G171" s="98"/>
    </row>
    <row r="172" spans="1:7" ht="17.25" customHeight="1" x14ac:dyDescent="0.2">
      <c r="A172" s="100">
        <v>12</v>
      </c>
      <c r="B172" s="170" t="s">
        <v>171</v>
      </c>
      <c r="C172" s="171" t="s">
        <v>37</v>
      </c>
      <c r="D172" s="167">
        <v>180</v>
      </c>
      <c r="E172" s="115"/>
      <c r="F172" s="129">
        <f t="shared" si="9"/>
        <v>0</v>
      </c>
      <c r="G172" s="98"/>
    </row>
    <row r="173" spans="1:7" ht="22.5" customHeight="1" x14ac:dyDescent="0.2">
      <c r="A173" s="100">
        <v>13</v>
      </c>
      <c r="B173" s="170" t="s">
        <v>172</v>
      </c>
      <c r="C173" s="171" t="s">
        <v>37</v>
      </c>
      <c r="D173" s="167">
        <v>180</v>
      </c>
      <c r="E173" s="115"/>
      <c r="F173" s="129">
        <f t="shared" si="9"/>
        <v>0</v>
      </c>
      <c r="G173" s="98"/>
    </row>
    <row r="174" spans="1:7" ht="17.25" customHeight="1" x14ac:dyDescent="0.2">
      <c r="A174" s="100">
        <v>14</v>
      </c>
      <c r="B174" s="124" t="s">
        <v>173</v>
      </c>
      <c r="C174" s="171" t="s">
        <v>37</v>
      </c>
      <c r="D174" s="167">
        <v>50</v>
      </c>
      <c r="E174" s="115"/>
      <c r="F174" s="129">
        <f t="shared" si="9"/>
        <v>0</v>
      </c>
      <c r="G174" s="98"/>
    </row>
    <row r="175" spans="1:7" ht="15" x14ac:dyDescent="0.2">
      <c r="A175" s="100">
        <v>15</v>
      </c>
      <c r="B175" s="124" t="s">
        <v>174</v>
      </c>
      <c r="C175" s="171" t="s">
        <v>8</v>
      </c>
      <c r="D175" s="167">
        <v>1</v>
      </c>
      <c r="E175" s="115"/>
      <c r="F175" s="129">
        <f t="shared" si="9"/>
        <v>0</v>
      </c>
      <c r="G175" s="98"/>
    </row>
    <row r="176" spans="1:7" ht="38.25" x14ac:dyDescent="0.2">
      <c r="A176" s="173">
        <v>16</v>
      </c>
      <c r="B176" s="124" t="s">
        <v>175</v>
      </c>
      <c r="C176" s="171" t="s">
        <v>8</v>
      </c>
      <c r="D176" s="167">
        <v>1</v>
      </c>
      <c r="E176" s="115"/>
      <c r="F176" s="129">
        <f t="shared" si="9"/>
        <v>0</v>
      </c>
      <c r="G176" s="98"/>
    </row>
    <row r="177" spans="1:9" ht="17.25" customHeight="1" x14ac:dyDescent="0.2">
      <c r="A177" s="244" t="s">
        <v>92</v>
      </c>
      <c r="B177" s="245"/>
      <c r="C177" s="245"/>
      <c r="D177" s="245"/>
      <c r="E177" s="246"/>
      <c r="F177" s="174">
        <f>SUM(F161:F176)</f>
        <v>0</v>
      </c>
      <c r="G177" s="112"/>
    </row>
    <row r="178" spans="1:9" ht="17.25" customHeight="1" x14ac:dyDescent="0.2">
      <c r="A178" s="235" t="s">
        <v>176</v>
      </c>
      <c r="B178" s="236"/>
      <c r="C178" s="236"/>
      <c r="D178" s="236"/>
      <c r="E178" s="237"/>
      <c r="F178" s="138"/>
      <c r="G178" s="62"/>
    </row>
    <row r="179" spans="1:9" ht="20.25" customHeight="1" x14ac:dyDescent="0.2">
      <c r="A179" s="27">
        <v>1</v>
      </c>
      <c r="B179" s="60" t="s">
        <v>93</v>
      </c>
      <c r="C179" s="30" t="s">
        <v>11</v>
      </c>
      <c r="D179" s="139">
        <v>7.89</v>
      </c>
      <c r="E179" s="115"/>
      <c r="F179" s="97">
        <f>D179*E179</f>
        <v>0</v>
      </c>
      <c r="G179" s="98"/>
    </row>
    <row r="180" spans="1:9" ht="51" x14ac:dyDescent="0.2">
      <c r="A180" s="27">
        <v>2</v>
      </c>
      <c r="B180" s="31" t="s">
        <v>106</v>
      </c>
      <c r="C180" s="49" t="s">
        <v>11</v>
      </c>
      <c r="D180" s="139">
        <v>6.83</v>
      </c>
      <c r="E180" s="115"/>
      <c r="F180" s="97">
        <f>D180*E180</f>
        <v>0</v>
      </c>
      <c r="G180" s="98"/>
      <c r="I180" s="3"/>
    </row>
    <row r="181" spans="1:9" ht="25.5" x14ac:dyDescent="0.2">
      <c r="A181" s="27">
        <v>3</v>
      </c>
      <c r="B181" s="56" t="s">
        <v>17</v>
      </c>
      <c r="C181" s="61" t="s">
        <v>18</v>
      </c>
      <c r="D181" s="140">
        <v>7</v>
      </c>
      <c r="E181" s="114"/>
      <c r="F181" s="97">
        <f t="shared" ref="F181:F196" si="10">D181*E181</f>
        <v>0</v>
      </c>
      <c r="G181" s="98"/>
      <c r="I181" s="3"/>
    </row>
    <row r="182" spans="1:9" ht="15" x14ac:dyDescent="0.2">
      <c r="A182" s="27">
        <v>4</v>
      </c>
      <c r="B182" s="31" t="s">
        <v>177</v>
      </c>
      <c r="C182" s="49" t="s">
        <v>11</v>
      </c>
      <c r="D182" s="139">
        <v>13.03</v>
      </c>
      <c r="E182" s="115"/>
      <c r="F182" s="97">
        <f t="shared" si="10"/>
        <v>0</v>
      </c>
      <c r="G182" s="98"/>
      <c r="I182" s="3"/>
    </row>
    <row r="183" spans="1:9" ht="25.5" x14ac:dyDescent="0.2">
      <c r="A183" s="27">
        <v>5</v>
      </c>
      <c r="B183" s="31" t="s">
        <v>178</v>
      </c>
      <c r="C183" s="49" t="s">
        <v>11</v>
      </c>
      <c r="D183" s="139">
        <v>2</v>
      </c>
      <c r="E183" s="115"/>
      <c r="F183" s="97">
        <f t="shared" si="10"/>
        <v>0</v>
      </c>
      <c r="G183" s="98"/>
    </row>
    <row r="184" spans="1:9" ht="15" x14ac:dyDescent="0.2">
      <c r="A184" s="27">
        <v>6</v>
      </c>
      <c r="B184" s="31" t="s">
        <v>179</v>
      </c>
      <c r="C184" s="49" t="s">
        <v>18</v>
      </c>
      <c r="D184" s="139">
        <v>13.03</v>
      </c>
      <c r="E184" s="115"/>
      <c r="F184" s="97">
        <f t="shared" si="10"/>
        <v>0</v>
      </c>
      <c r="G184" s="98"/>
    </row>
    <row r="185" spans="1:9" ht="51" x14ac:dyDescent="0.2">
      <c r="A185" s="27">
        <v>7</v>
      </c>
      <c r="B185" s="31" t="s">
        <v>107</v>
      </c>
      <c r="C185" s="30" t="s">
        <v>11</v>
      </c>
      <c r="D185" s="139">
        <v>5.65</v>
      </c>
      <c r="E185" s="115"/>
      <c r="F185" s="97">
        <f t="shared" si="10"/>
        <v>0</v>
      </c>
      <c r="G185" s="98"/>
    </row>
    <row r="186" spans="1:9" ht="25.5" x14ac:dyDescent="0.2">
      <c r="A186" s="27">
        <v>8</v>
      </c>
      <c r="B186" s="48" t="s">
        <v>180</v>
      </c>
      <c r="C186" s="49" t="s">
        <v>18</v>
      </c>
      <c r="D186" s="139">
        <v>9</v>
      </c>
      <c r="E186" s="115"/>
      <c r="F186" s="97">
        <f t="shared" si="10"/>
        <v>0</v>
      </c>
      <c r="G186" s="98"/>
    </row>
    <row r="187" spans="1:9" ht="15" x14ac:dyDescent="0.2">
      <c r="A187" s="27">
        <v>9</v>
      </c>
      <c r="B187" s="31" t="s">
        <v>181</v>
      </c>
      <c r="C187" s="30" t="s">
        <v>11</v>
      </c>
      <c r="D187" s="139">
        <v>12.64</v>
      </c>
      <c r="E187" s="115"/>
      <c r="F187" s="97">
        <f t="shared" si="10"/>
        <v>0</v>
      </c>
      <c r="G187" s="98"/>
    </row>
    <row r="188" spans="1:9" ht="65.25" customHeight="1" x14ac:dyDescent="0.2">
      <c r="A188" s="27">
        <v>10</v>
      </c>
      <c r="B188" s="31" t="s">
        <v>182</v>
      </c>
      <c r="C188" s="49" t="s">
        <v>11</v>
      </c>
      <c r="D188" s="139">
        <v>8.27</v>
      </c>
      <c r="E188" s="115"/>
      <c r="F188" s="97">
        <f t="shared" si="10"/>
        <v>0</v>
      </c>
      <c r="G188" s="98"/>
    </row>
    <row r="189" spans="1:9" ht="15" x14ac:dyDescent="0.2">
      <c r="A189" s="27">
        <v>11</v>
      </c>
      <c r="B189" s="60" t="s">
        <v>183</v>
      </c>
      <c r="C189" s="30" t="s">
        <v>37</v>
      </c>
      <c r="D189" s="139">
        <v>6</v>
      </c>
      <c r="E189" s="115"/>
      <c r="F189" s="97">
        <f t="shared" si="10"/>
        <v>0</v>
      </c>
      <c r="G189" s="98"/>
    </row>
    <row r="190" spans="1:9" ht="18.75" customHeight="1" x14ac:dyDescent="0.2">
      <c r="A190" s="27">
        <v>12</v>
      </c>
      <c r="B190" s="31" t="s">
        <v>184</v>
      </c>
      <c r="C190" s="30" t="s">
        <v>18</v>
      </c>
      <c r="D190" s="139">
        <v>172.2</v>
      </c>
      <c r="E190" s="115"/>
      <c r="F190" s="97">
        <f t="shared" si="10"/>
        <v>0</v>
      </c>
      <c r="G190" s="98"/>
    </row>
    <row r="191" spans="1:9" ht="20.25" customHeight="1" x14ac:dyDescent="0.2">
      <c r="A191" s="27">
        <v>13</v>
      </c>
      <c r="B191" s="31" t="s">
        <v>185</v>
      </c>
      <c r="C191" s="30" t="s">
        <v>18</v>
      </c>
      <c r="D191" s="139">
        <v>73</v>
      </c>
      <c r="E191" s="115"/>
      <c r="F191" s="97">
        <f t="shared" si="10"/>
        <v>0</v>
      </c>
      <c r="G191" s="98"/>
    </row>
    <row r="192" spans="1:9" ht="15" x14ac:dyDescent="0.2">
      <c r="A192" s="27">
        <v>14</v>
      </c>
      <c r="B192" s="31" t="s">
        <v>186</v>
      </c>
      <c r="C192" s="30" t="s">
        <v>18</v>
      </c>
      <c r="D192" s="139">
        <v>98</v>
      </c>
      <c r="E192" s="115"/>
      <c r="F192" s="97">
        <f t="shared" si="10"/>
        <v>0</v>
      </c>
      <c r="G192" s="98"/>
    </row>
    <row r="193" spans="1:7" ht="18" customHeight="1" x14ac:dyDescent="0.2">
      <c r="A193" s="27">
        <v>15</v>
      </c>
      <c r="B193" s="31" t="s">
        <v>187</v>
      </c>
      <c r="C193" s="11" t="s">
        <v>18</v>
      </c>
      <c r="D193" s="139">
        <v>20.48</v>
      </c>
      <c r="E193" s="115"/>
      <c r="F193" s="97">
        <f t="shared" si="10"/>
        <v>0</v>
      </c>
      <c r="G193" s="98"/>
    </row>
    <row r="194" spans="1:7" ht="15.75" customHeight="1" x14ac:dyDescent="0.2">
      <c r="A194" s="27">
        <v>16</v>
      </c>
      <c r="B194" s="33" t="s">
        <v>188</v>
      </c>
      <c r="C194" s="11" t="s">
        <v>18</v>
      </c>
      <c r="D194" s="139">
        <v>26.02</v>
      </c>
      <c r="E194" s="115"/>
      <c r="F194" s="97">
        <f t="shared" si="10"/>
        <v>0</v>
      </c>
      <c r="G194" s="98"/>
    </row>
    <row r="195" spans="1:7" ht="25.5" customHeight="1" x14ac:dyDescent="0.2">
      <c r="A195" s="27">
        <v>17</v>
      </c>
      <c r="B195" s="16" t="s">
        <v>189</v>
      </c>
      <c r="C195" s="30" t="s">
        <v>11</v>
      </c>
      <c r="D195" s="139">
        <v>3.9</v>
      </c>
      <c r="E195" s="115"/>
      <c r="F195" s="97">
        <f t="shared" si="10"/>
        <v>0</v>
      </c>
      <c r="G195" s="98"/>
    </row>
    <row r="196" spans="1:7" ht="27" customHeight="1" x14ac:dyDescent="0.2">
      <c r="A196" s="27">
        <v>18</v>
      </c>
      <c r="B196" s="177" t="s">
        <v>190</v>
      </c>
      <c r="C196" s="11" t="s">
        <v>18</v>
      </c>
      <c r="D196" s="139">
        <v>6.2</v>
      </c>
      <c r="E196" s="115"/>
      <c r="F196" s="97">
        <f t="shared" si="10"/>
        <v>0</v>
      </c>
      <c r="G196" s="98"/>
    </row>
    <row r="197" spans="1:7" ht="17.45" customHeight="1" x14ac:dyDescent="0.2">
      <c r="A197" s="238" t="s">
        <v>92</v>
      </c>
      <c r="B197" s="239"/>
      <c r="C197" s="239"/>
      <c r="D197" s="239"/>
      <c r="E197" s="240"/>
      <c r="F197" s="153">
        <f>SUM(F179:F196)</f>
        <v>0</v>
      </c>
      <c r="G197" s="29"/>
    </row>
    <row r="198" spans="1:7" ht="19.5" customHeight="1" x14ac:dyDescent="0.2">
      <c r="A198" s="235" t="s">
        <v>191</v>
      </c>
      <c r="B198" s="236"/>
      <c r="C198" s="236"/>
      <c r="D198" s="236"/>
      <c r="E198" s="237"/>
      <c r="F198" s="138"/>
      <c r="G198" s="62"/>
    </row>
    <row r="199" spans="1:7" ht="25.5" customHeight="1" x14ac:dyDescent="0.2">
      <c r="A199" s="27">
        <v>1</v>
      </c>
      <c r="B199" s="32" t="s">
        <v>192</v>
      </c>
      <c r="C199" s="7" t="s">
        <v>37</v>
      </c>
      <c r="D199" s="130">
        <v>50</v>
      </c>
      <c r="E199" s="115"/>
      <c r="F199" s="97">
        <f>D199*E199</f>
        <v>0</v>
      </c>
      <c r="G199" s="98"/>
    </row>
    <row r="200" spans="1:7" ht="26.25" customHeight="1" x14ac:dyDescent="0.2">
      <c r="A200" s="27">
        <v>2</v>
      </c>
      <c r="B200" s="31" t="s">
        <v>193</v>
      </c>
      <c r="C200" s="7" t="s">
        <v>37</v>
      </c>
      <c r="D200" s="130">
        <v>25</v>
      </c>
      <c r="E200" s="115"/>
      <c r="F200" s="97">
        <f>D200*E200</f>
        <v>0</v>
      </c>
      <c r="G200" s="98"/>
    </row>
    <row r="201" spans="1:7" ht="24.75" customHeight="1" x14ac:dyDescent="0.2">
      <c r="A201" s="27">
        <v>3</v>
      </c>
      <c r="B201" s="31" t="s">
        <v>194</v>
      </c>
      <c r="C201" s="7" t="s">
        <v>37</v>
      </c>
      <c r="D201" s="130">
        <v>10</v>
      </c>
      <c r="E201" s="115"/>
      <c r="F201" s="97">
        <f t="shared" ref="F201:F207" si="11">D201*E201</f>
        <v>0</v>
      </c>
      <c r="G201" s="98"/>
    </row>
    <row r="202" spans="1:7" ht="24.75" customHeight="1" x14ac:dyDescent="0.2">
      <c r="A202" s="27">
        <v>4</v>
      </c>
      <c r="B202" s="31" t="s">
        <v>195</v>
      </c>
      <c r="C202" s="7" t="s">
        <v>49</v>
      </c>
      <c r="D202" s="130">
        <v>2</v>
      </c>
      <c r="E202" s="115"/>
      <c r="F202" s="97">
        <f t="shared" si="11"/>
        <v>0</v>
      </c>
      <c r="G202" s="98"/>
    </row>
    <row r="203" spans="1:7" ht="24" customHeight="1" x14ac:dyDescent="0.2">
      <c r="A203" s="27">
        <v>5</v>
      </c>
      <c r="B203" s="31" t="s">
        <v>196</v>
      </c>
      <c r="C203" s="7" t="s">
        <v>49</v>
      </c>
      <c r="D203" s="130">
        <v>1</v>
      </c>
      <c r="E203" s="115"/>
      <c r="F203" s="97">
        <f t="shared" si="11"/>
        <v>0</v>
      </c>
      <c r="G203" s="98"/>
    </row>
    <row r="204" spans="1:7" ht="15" x14ac:dyDescent="0.2">
      <c r="A204" s="27">
        <v>6</v>
      </c>
      <c r="B204" s="32" t="s">
        <v>197</v>
      </c>
      <c r="C204" s="7" t="s">
        <v>49</v>
      </c>
      <c r="D204" s="130">
        <v>4</v>
      </c>
      <c r="E204" s="115"/>
      <c r="F204" s="97">
        <f t="shared" si="11"/>
        <v>0</v>
      </c>
      <c r="G204" s="98"/>
    </row>
    <row r="205" spans="1:7" ht="25.5" x14ac:dyDescent="0.2">
      <c r="A205" s="27">
        <v>7</v>
      </c>
      <c r="B205" s="73" t="s">
        <v>198</v>
      </c>
      <c r="C205" s="7" t="s">
        <v>49</v>
      </c>
      <c r="D205" s="130">
        <v>1</v>
      </c>
      <c r="E205" s="115"/>
      <c r="F205" s="97">
        <f t="shared" si="11"/>
        <v>0</v>
      </c>
      <c r="G205" s="98"/>
    </row>
    <row r="206" spans="1:7" ht="27" customHeight="1" x14ac:dyDescent="0.2">
      <c r="A206" s="27">
        <v>8</v>
      </c>
      <c r="B206" s="31" t="s">
        <v>199</v>
      </c>
      <c r="C206" s="7" t="s">
        <v>123</v>
      </c>
      <c r="D206" s="130">
        <v>1</v>
      </c>
      <c r="E206" s="115"/>
      <c r="F206" s="97">
        <f t="shared" si="11"/>
        <v>0</v>
      </c>
      <c r="G206" s="98"/>
    </row>
    <row r="207" spans="1:7" ht="24.75" customHeight="1" x14ac:dyDescent="0.2">
      <c r="A207" s="27">
        <v>9</v>
      </c>
      <c r="B207" s="31" t="s">
        <v>200</v>
      </c>
      <c r="C207" s="7" t="s">
        <v>37</v>
      </c>
      <c r="D207" s="130">
        <v>15</v>
      </c>
      <c r="E207" s="115"/>
      <c r="F207" s="97">
        <f t="shared" si="11"/>
        <v>0</v>
      </c>
      <c r="G207" s="98"/>
    </row>
    <row r="208" spans="1:7" ht="18.95" customHeight="1" x14ac:dyDescent="0.2">
      <c r="A208" s="232" t="s">
        <v>92</v>
      </c>
      <c r="B208" s="233"/>
      <c r="C208" s="233"/>
      <c r="D208" s="233"/>
      <c r="E208" s="234"/>
      <c r="F208" s="153">
        <f>SUM(F199:F207)</f>
        <v>0</v>
      </c>
      <c r="G208" s="29"/>
    </row>
    <row r="209" spans="1:9" ht="20.100000000000001" customHeight="1" x14ac:dyDescent="0.2">
      <c r="A209" s="247" t="s">
        <v>201</v>
      </c>
      <c r="B209" s="248"/>
      <c r="C209" s="248"/>
      <c r="D209" s="248"/>
      <c r="E209" s="249"/>
      <c r="F209" s="151"/>
      <c r="G209" s="63"/>
    </row>
    <row r="210" spans="1:9" ht="19.5" customHeight="1" x14ac:dyDescent="0.2">
      <c r="A210" s="42">
        <v>1</v>
      </c>
      <c r="B210" s="50" t="s">
        <v>202</v>
      </c>
      <c r="C210" s="75" t="s">
        <v>11</v>
      </c>
      <c r="D210" s="130">
        <v>4.5999999999999996</v>
      </c>
      <c r="E210" s="115"/>
      <c r="F210" s="97">
        <f>D210*E210</f>
        <v>0</v>
      </c>
      <c r="G210" s="98"/>
    </row>
    <row r="211" spans="1:9" ht="51" x14ac:dyDescent="0.2">
      <c r="A211" s="42">
        <v>2</v>
      </c>
      <c r="B211" s="13" t="s">
        <v>203</v>
      </c>
      <c r="C211" s="75" t="s">
        <v>11</v>
      </c>
      <c r="D211" s="130">
        <v>5.6</v>
      </c>
      <c r="E211" s="115"/>
      <c r="F211" s="97">
        <f>D211*E211</f>
        <v>0</v>
      </c>
      <c r="G211" s="98"/>
    </row>
    <row r="212" spans="1:9" ht="51" x14ac:dyDescent="0.2">
      <c r="A212" s="42">
        <v>3</v>
      </c>
      <c r="B212" s="13" t="s">
        <v>204</v>
      </c>
      <c r="C212" s="75" t="s">
        <v>11</v>
      </c>
      <c r="D212" s="130">
        <v>8.01</v>
      </c>
      <c r="E212" s="115"/>
      <c r="F212" s="97">
        <f>D212*E212</f>
        <v>0</v>
      </c>
      <c r="G212" s="98"/>
    </row>
    <row r="213" spans="1:9" ht="25.5" x14ac:dyDescent="0.2">
      <c r="A213" s="42">
        <v>4</v>
      </c>
      <c r="B213" s="56" t="s">
        <v>17</v>
      </c>
      <c r="C213" s="61" t="s">
        <v>18</v>
      </c>
      <c r="D213" s="130">
        <v>5.6</v>
      </c>
      <c r="E213" s="114"/>
      <c r="F213" s="97">
        <f t="shared" ref="F213:F228" si="12">D213*E213</f>
        <v>0</v>
      </c>
      <c r="G213" s="98"/>
    </row>
    <row r="214" spans="1:9" ht="26.45" customHeight="1" x14ac:dyDescent="0.2">
      <c r="A214" s="42">
        <v>5</v>
      </c>
      <c r="B214" s="50" t="s">
        <v>205</v>
      </c>
      <c r="C214" s="75" t="s">
        <v>11</v>
      </c>
      <c r="D214" s="130">
        <v>4.5</v>
      </c>
      <c r="E214" s="115"/>
      <c r="F214" s="97">
        <f t="shared" si="12"/>
        <v>0</v>
      </c>
      <c r="G214" s="98"/>
    </row>
    <row r="215" spans="1:9" ht="24" customHeight="1" x14ac:dyDescent="0.2">
      <c r="A215" s="42">
        <v>6</v>
      </c>
      <c r="B215" s="50" t="s">
        <v>206</v>
      </c>
      <c r="C215" s="75" t="s">
        <v>11</v>
      </c>
      <c r="D215" s="130">
        <v>2.4</v>
      </c>
      <c r="E215" s="115"/>
      <c r="F215" s="97">
        <f t="shared" si="12"/>
        <v>0</v>
      </c>
      <c r="G215" s="98"/>
    </row>
    <row r="216" spans="1:9" ht="51" x14ac:dyDescent="0.2">
      <c r="A216" s="42">
        <v>7</v>
      </c>
      <c r="B216" s="13" t="s">
        <v>207</v>
      </c>
      <c r="C216" s="75" t="s">
        <v>11</v>
      </c>
      <c r="D216" s="130">
        <v>1.9</v>
      </c>
      <c r="E216" s="115"/>
      <c r="F216" s="97">
        <f t="shared" si="12"/>
        <v>0</v>
      </c>
      <c r="G216" s="98"/>
    </row>
    <row r="217" spans="1:9" ht="63.75" x14ac:dyDescent="0.2">
      <c r="A217" s="42">
        <v>8</v>
      </c>
      <c r="B217" s="45" t="s">
        <v>208</v>
      </c>
      <c r="C217" s="75" t="s">
        <v>11</v>
      </c>
      <c r="D217" s="130">
        <v>7.6</v>
      </c>
      <c r="E217" s="115"/>
      <c r="F217" s="97">
        <f t="shared" si="12"/>
        <v>0</v>
      </c>
      <c r="G217" s="178"/>
      <c r="I217" s="3"/>
    </row>
    <row r="218" spans="1:9" ht="25.5" x14ac:dyDescent="0.2">
      <c r="A218" s="42">
        <v>9</v>
      </c>
      <c r="B218" s="50" t="s">
        <v>209</v>
      </c>
      <c r="C218" s="75" t="s">
        <v>18</v>
      </c>
      <c r="D218" s="130">
        <v>66</v>
      </c>
      <c r="E218" s="115"/>
      <c r="F218" s="97">
        <f t="shared" si="12"/>
        <v>0</v>
      </c>
      <c r="G218" s="98"/>
      <c r="I218" s="3"/>
    </row>
    <row r="219" spans="1:9" ht="15" x14ac:dyDescent="0.2">
      <c r="A219" s="42">
        <v>10</v>
      </c>
      <c r="B219" s="50" t="s">
        <v>210</v>
      </c>
      <c r="C219" s="75" t="s">
        <v>49</v>
      </c>
      <c r="D219" s="130">
        <v>40</v>
      </c>
      <c r="E219" s="115"/>
      <c r="F219" s="97">
        <f t="shared" si="12"/>
        <v>0</v>
      </c>
      <c r="G219" s="98"/>
      <c r="I219" s="3"/>
    </row>
    <row r="220" spans="1:9" ht="30" customHeight="1" x14ac:dyDescent="0.2">
      <c r="A220" s="42">
        <v>11</v>
      </c>
      <c r="B220" s="50" t="s">
        <v>211</v>
      </c>
      <c r="C220" s="75" t="s">
        <v>212</v>
      </c>
      <c r="D220" s="130">
        <v>10</v>
      </c>
      <c r="E220" s="115"/>
      <c r="F220" s="97">
        <f t="shared" si="12"/>
        <v>0</v>
      </c>
      <c r="G220" s="98"/>
      <c r="I220" s="3"/>
    </row>
    <row r="221" spans="1:9" ht="30.6" customHeight="1" x14ac:dyDescent="0.2">
      <c r="A221" s="42">
        <v>12</v>
      </c>
      <c r="B221" s="65" t="s">
        <v>213</v>
      </c>
      <c r="C221" s="75" t="s">
        <v>49</v>
      </c>
      <c r="D221" s="130">
        <v>40</v>
      </c>
      <c r="E221" s="115"/>
      <c r="F221" s="97">
        <f t="shared" si="12"/>
        <v>0</v>
      </c>
      <c r="G221" s="98"/>
      <c r="I221" s="3"/>
    </row>
    <row r="222" spans="1:9" ht="29.1" customHeight="1" x14ac:dyDescent="0.2">
      <c r="A222" s="42">
        <v>13</v>
      </c>
      <c r="B222" s="50" t="s">
        <v>214</v>
      </c>
      <c r="C222" s="75" t="s">
        <v>212</v>
      </c>
      <c r="D222" s="130">
        <v>3.5</v>
      </c>
      <c r="E222" s="115"/>
      <c r="F222" s="97">
        <f t="shared" si="12"/>
        <v>0</v>
      </c>
      <c r="G222" s="98"/>
      <c r="I222" s="3"/>
    </row>
    <row r="223" spans="1:9" ht="30.6" customHeight="1" x14ac:dyDescent="0.2">
      <c r="A223" s="42">
        <v>14</v>
      </c>
      <c r="B223" s="50" t="s">
        <v>215</v>
      </c>
      <c r="C223" s="75" t="s">
        <v>49</v>
      </c>
      <c r="D223" s="130">
        <v>4</v>
      </c>
      <c r="E223" s="115"/>
      <c r="F223" s="97">
        <f t="shared" si="12"/>
        <v>0</v>
      </c>
      <c r="G223" s="98"/>
      <c r="I223" s="3"/>
    </row>
    <row r="224" spans="1:9" ht="34.5" customHeight="1" x14ac:dyDescent="0.2">
      <c r="A224" s="42">
        <v>15</v>
      </c>
      <c r="B224" s="50" t="s">
        <v>216</v>
      </c>
      <c r="C224" s="75" t="s">
        <v>212</v>
      </c>
      <c r="D224" s="130">
        <v>1.5</v>
      </c>
      <c r="E224" s="115"/>
      <c r="F224" s="97">
        <f t="shared" si="12"/>
        <v>0</v>
      </c>
      <c r="G224" s="98"/>
      <c r="I224" s="3"/>
    </row>
    <row r="225" spans="1:9" ht="30.95" customHeight="1" x14ac:dyDescent="0.2">
      <c r="A225" s="42">
        <v>16</v>
      </c>
      <c r="B225" s="50" t="s">
        <v>217</v>
      </c>
      <c r="C225" s="75" t="s">
        <v>49</v>
      </c>
      <c r="D225" s="130">
        <v>1</v>
      </c>
      <c r="E225" s="115"/>
      <c r="F225" s="97">
        <f t="shared" si="12"/>
        <v>0</v>
      </c>
      <c r="G225" s="98"/>
      <c r="I225" s="3"/>
    </row>
    <row r="226" spans="1:9" ht="33.75" customHeight="1" x14ac:dyDescent="0.2">
      <c r="A226" s="42">
        <v>17</v>
      </c>
      <c r="B226" s="65" t="s">
        <v>218</v>
      </c>
      <c r="C226" s="75" t="s">
        <v>49</v>
      </c>
      <c r="D226" s="130">
        <v>1</v>
      </c>
      <c r="E226" s="115"/>
      <c r="F226" s="97">
        <f t="shared" si="12"/>
        <v>0</v>
      </c>
      <c r="G226" s="98"/>
      <c r="I226" s="3"/>
    </row>
    <row r="227" spans="1:9" ht="27" customHeight="1" x14ac:dyDescent="0.2">
      <c r="A227" s="42">
        <v>18</v>
      </c>
      <c r="B227" s="50" t="s">
        <v>219</v>
      </c>
      <c r="C227" s="75" t="s">
        <v>37</v>
      </c>
      <c r="D227" s="130">
        <v>0.5</v>
      </c>
      <c r="E227" s="115"/>
      <c r="F227" s="97">
        <f t="shared" si="12"/>
        <v>0</v>
      </c>
      <c r="G227" s="98"/>
      <c r="I227" s="3"/>
    </row>
    <row r="228" spans="1:9" ht="29.25" customHeight="1" x14ac:dyDescent="0.2">
      <c r="A228" s="42">
        <v>19</v>
      </c>
      <c r="B228" s="64" t="s">
        <v>220</v>
      </c>
      <c r="C228" s="75" t="s">
        <v>37</v>
      </c>
      <c r="D228" s="130">
        <v>0.5</v>
      </c>
      <c r="E228" s="115"/>
      <c r="F228" s="97">
        <f t="shared" si="12"/>
        <v>0</v>
      </c>
      <c r="G228" s="98"/>
      <c r="I228" s="3"/>
    </row>
    <row r="229" spans="1:9" ht="18.95" customHeight="1" x14ac:dyDescent="0.2">
      <c r="A229" s="232" t="s">
        <v>92</v>
      </c>
      <c r="B229" s="233"/>
      <c r="C229" s="233"/>
      <c r="D229" s="233"/>
      <c r="E229" s="234"/>
      <c r="F229" s="153">
        <f>SUM(F210:F228)</f>
        <v>0</v>
      </c>
      <c r="G229" s="29"/>
      <c r="I229" s="3"/>
    </row>
    <row r="230" spans="1:9" ht="18" customHeight="1" x14ac:dyDescent="0.2">
      <c r="A230" s="235" t="s">
        <v>221</v>
      </c>
      <c r="B230" s="236"/>
      <c r="C230" s="236"/>
      <c r="D230" s="236"/>
      <c r="E230" s="237"/>
      <c r="F230" s="138"/>
      <c r="G230" s="62"/>
      <c r="I230" s="3"/>
    </row>
    <row r="231" spans="1:9" ht="22.5" customHeight="1" x14ac:dyDescent="0.2">
      <c r="A231" s="42">
        <v>1</v>
      </c>
      <c r="B231" s="13" t="s">
        <v>93</v>
      </c>
      <c r="C231" s="76" t="s">
        <v>11</v>
      </c>
      <c r="D231" s="130">
        <v>0.8</v>
      </c>
      <c r="E231" s="161"/>
      <c r="F231" s="97">
        <f>D231*E231</f>
        <v>0</v>
      </c>
      <c r="G231" s="98"/>
      <c r="I231" s="3"/>
    </row>
    <row r="232" spans="1:9" ht="51" x14ac:dyDescent="0.2">
      <c r="A232" s="43" t="s">
        <v>222</v>
      </c>
      <c r="B232" s="81" t="s">
        <v>223</v>
      </c>
      <c r="C232" s="76" t="s">
        <v>11</v>
      </c>
      <c r="D232" s="130">
        <v>0.4</v>
      </c>
      <c r="E232" s="161"/>
      <c r="F232" s="97">
        <f>D232*E232</f>
        <v>0</v>
      </c>
      <c r="G232" s="98"/>
      <c r="I232" s="3"/>
    </row>
    <row r="233" spans="1:9" ht="27.75" customHeight="1" x14ac:dyDescent="0.2">
      <c r="A233" s="42">
        <v>3</v>
      </c>
      <c r="B233" s="13" t="s">
        <v>224</v>
      </c>
      <c r="C233" s="76" t="s">
        <v>11</v>
      </c>
      <c r="D233" s="130">
        <v>0.4</v>
      </c>
      <c r="E233" s="161"/>
      <c r="F233" s="97">
        <f t="shared" ref="F233:F239" si="13">D233*E233</f>
        <v>0</v>
      </c>
      <c r="G233" s="98"/>
      <c r="I233" s="3"/>
    </row>
    <row r="234" spans="1:9" ht="32.450000000000003" customHeight="1" x14ac:dyDescent="0.2">
      <c r="A234" s="43" t="s">
        <v>225</v>
      </c>
      <c r="B234" s="13" t="s">
        <v>226</v>
      </c>
      <c r="C234" s="76" t="s">
        <v>49</v>
      </c>
      <c r="D234" s="130">
        <v>5</v>
      </c>
      <c r="E234" s="161"/>
      <c r="F234" s="97">
        <f t="shared" si="13"/>
        <v>0</v>
      </c>
      <c r="G234" s="179"/>
      <c r="I234" s="3"/>
    </row>
    <row r="235" spans="1:9" ht="23.1" customHeight="1" x14ac:dyDescent="0.2">
      <c r="A235" s="42">
        <v>5</v>
      </c>
      <c r="B235" s="13" t="s">
        <v>227</v>
      </c>
      <c r="C235" s="76" t="s">
        <v>49</v>
      </c>
      <c r="D235" s="130">
        <v>3</v>
      </c>
      <c r="E235" s="161"/>
      <c r="F235" s="97">
        <f t="shared" si="13"/>
        <v>0</v>
      </c>
      <c r="G235" s="98"/>
      <c r="I235" s="3"/>
    </row>
    <row r="236" spans="1:9" ht="27.75" customHeight="1" x14ac:dyDescent="0.2">
      <c r="A236" s="43" t="s">
        <v>228</v>
      </c>
      <c r="B236" s="13" t="s">
        <v>229</v>
      </c>
      <c r="C236" s="76" t="s">
        <v>18</v>
      </c>
      <c r="D236" s="130">
        <v>1</v>
      </c>
      <c r="E236" s="161"/>
      <c r="F236" s="97">
        <f t="shared" si="13"/>
        <v>0</v>
      </c>
      <c r="G236" s="98"/>
      <c r="I236" s="3"/>
    </row>
    <row r="237" spans="1:9" ht="27.75" customHeight="1" x14ac:dyDescent="0.2">
      <c r="A237" s="42">
        <v>7</v>
      </c>
      <c r="B237" s="13" t="s">
        <v>230</v>
      </c>
      <c r="C237" s="76" t="s">
        <v>18</v>
      </c>
      <c r="D237" s="130">
        <v>1</v>
      </c>
      <c r="E237" s="161"/>
      <c r="F237" s="97">
        <f t="shared" si="13"/>
        <v>0</v>
      </c>
      <c r="G237" s="98"/>
      <c r="I237" s="3"/>
    </row>
    <row r="238" spans="1:9" ht="18" customHeight="1" x14ac:dyDescent="0.2">
      <c r="A238" s="43" t="s">
        <v>231</v>
      </c>
      <c r="B238" s="13" t="s">
        <v>232</v>
      </c>
      <c r="C238" s="76" t="s">
        <v>37</v>
      </c>
      <c r="D238" s="130">
        <v>4</v>
      </c>
      <c r="E238" s="161"/>
      <c r="F238" s="97">
        <f t="shared" si="13"/>
        <v>0</v>
      </c>
      <c r="G238" s="98"/>
      <c r="I238" s="3"/>
    </row>
    <row r="239" spans="1:9" ht="38.450000000000003" customHeight="1" x14ac:dyDescent="0.2">
      <c r="A239" s="42">
        <v>9</v>
      </c>
      <c r="B239" s="13" t="s">
        <v>233</v>
      </c>
      <c r="C239" s="76" t="s">
        <v>37</v>
      </c>
      <c r="D239" s="130">
        <v>1</v>
      </c>
      <c r="E239" s="161"/>
      <c r="F239" s="97">
        <f t="shared" si="13"/>
        <v>0</v>
      </c>
      <c r="G239" s="98"/>
      <c r="I239" s="3"/>
    </row>
    <row r="240" spans="1:9" ht="17.45" customHeight="1" x14ac:dyDescent="0.2">
      <c r="A240" s="232" t="s">
        <v>92</v>
      </c>
      <c r="B240" s="233"/>
      <c r="C240" s="233"/>
      <c r="D240" s="233"/>
      <c r="E240" s="234"/>
      <c r="F240" s="154">
        <f>SUM(F231:F239)</f>
        <v>0</v>
      </c>
      <c r="G240" s="36"/>
      <c r="I240" s="3"/>
    </row>
    <row r="241" spans="1:9" ht="17.45" customHeight="1" x14ac:dyDescent="0.25">
      <c r="A241" s="264" t="s">
        <v>234</v>
      </c>
      <c r="B241" s="265"/>
      <c r="C241" s="265"/>
      <c r="D241" s="265"/>
      <c r="E241" s="266"/>
      <c r="F241" s="155"/>
      <c r="G241" s="41"/>
      <c r="I241" s="3"/>
    </row>
    <row r="242" spans="1:9" ht="23.45" customHeight="1" x14ac:dyDescent="0.2">
      <c r="A242" s="43" t="s">
        <v>159</v>
      </c>
      <c r="B242" s="45" t="s">
        <v>235</v>
      </c>
      <c r="C242" s="44" t="s">
        <v>11</v>
      </c>
      <c r="D242" s="77">
        <v>3.22</v>
      </c>
      <c r="E242" s="180"/>
      <c r="F242" s="92">
        <f>E242*D242</f>
        <v>0</v>
      </c>
      <c r="G242" s="98"/>
      <c r="I242" s="3"/>
    </row>
    <row r="243" spans="1:9" ht="51" x14ac:dyDescent="0.2">
      <c r="A243" s="43" t="s">
        <v>222</v>
      </c>
      <c r="B243" s="74" t="s">
        <v>236</v>
      </c>
      <c r="C243" s="44" t="s">
        <v>11</v>
      </c>
      <c r="D243" s="77">
        <v>6.53</v>
      </c>
      <c r="E243" s="180"/>
      <c r="F243" s="92">
        <f>E243*D243</f>
        <v>0</v>
      </c>
      <c r="G243" s="98"/>
      <c r="I243" s="3"/>
    </row>
    <row r="244" spans="1:9" ht="25.5" x14ac:dyDescent="0.2">
      <c r="A244" s="43" t="s">
        <v>102</v>
      </c>
      <c r="B244" s="56" t="s">
        <v>17</v>
      </c>
      <c r="C244" s="61" t="s">
        <v>18</v>
      </c>
      <c r="D244" s="140">
        <v>6</v>
      </c>
      <c r="E244" s="114"/>
      <c r="F244" s="92">
        <f t="shared" ref="F244:F269" si="14">E244*D244</f>
        <v>0</v>
      </c>
      <c r="G244" s="98"/>
      <c r="I244" s="3"/>
    </row>
    <row r="245" spans="1:9" ht="15" x14ac:dyDescent="0.2">
      <c r="A245" s="43" t="s">
        <v>225</v>
      </c>
      <c r="B245" s="45" t="s">
        <v>237</v>
      </c>
      <c r="C245" s="44" t="s">
        <v>11</v>
      </c>
      <c r="D245" s="77">
        <v>4.05</v>
      </c>
      <c r="E245" s="180"/>
      <c r="F245" s="92">
        <f t="shared" si="14"/>
        <v>0</v>
      </c>
      <c r="G245" s="98"/>
      <c r="I245" s="3"/>
    </row>
    <row r="246" spans="1:9" ht="15" x14ac:dyDescent="0.2">
      <c r="A246" s="43" t="s">
        <v>238</v>
      </c>
      <c r="B246" s="45" t="s">
        <v>239</v>
      </c>
      <c r="C246" s="44" t="s">
        <v>11</v>
      </c>
      <c r="D246" s="77">
        <v>1.43</v>
      </c>
      <c r="E246" s="180"/>
      <c r="F246" s="92">
        <f t="shared" si="14"/>
        <v>0</v>
      </c>
      <c r="G246" s="98"/>
      <c r="I246" s="3"/>
    </row>
    <row r="247" spans="1:9" ht="51" x14ac:dyDescent="0.2">
      <c r="A247" s="43" t="s">
        <v>228</v>
      </c>
      <c r="B247" s="45" t="s">
        <v>240</v>
      </c>
      <c r="C247" s="44" t="s">
        <v>11</v>
      </c>
      <c r="D247" s="77">
        <v>2.08</v>
      </c>
      <c r="E247" s="180"/>
      <c r="F247" s="92">
        <f t="shared" si="14"/>
        <v>0</v>
      </c>
      <c r="G247" s="98"/>
      <c r="I247" s="3"/>
    </row>
    <row r="248" spans="1:9" ht="38.25" x14ac:dyDescent="0.2">
      <c r="A248" s="43" t="s">
        <v>241</v>
      </c>
      <c r="B248" s="45" t="s">
        <v>242</v>
      </c>
      <c r="C248" s="44" t="s">
        <v>18</v>
      </c>
      <c r="D248" s="77">
        <v>4.4800000000000004</v>
      </c>
      <c r="E248" s="180"/>
      <c r="F248" s="92">
        <f t="shared" si="14"/>
        <v>0</v>
      </c>
      <c r="G248" s="98"/>
      <c r="I248" s="3"/>
    </row>
    <row r="249" spans="1:9" ht="26.45" customHeight="1" x14ac:dyDescent="0.2">
      <c r="A249" s="43" t="s">
        <v>231</v>
      </c>
      <c r="B249" s="45" t="s">
        <v>243</v>
      </c>
      <c r="C249" s="44" t="s">
        <v>11</v>
      </c>
      <c r="D249" s="77">
        <v>16.5</v>
      </c>
      <c r="E249" s="180"/>
      <c r="F249" s="92">
        <f t="shared" si="14"/>
        <v>0</v>
      </c>
      <c r="G249" s="98"/>
      <c r="I249" s="3"/>
    </row>
    <row r="250" spans="1:9" ht="76.5" x14ac:dyDescent="0.2">
      <c r="A250" s="43" t="s">
        <v>244</v>
      </c>
      <c r="B250" s="45" t="s">
        <v>245</v>
      </c>
      <c r="C250" s="44" t="s">
        <v>11</v>
      </c>
      <c r="D250" s="77">
        <v>9.32</v>
      </c>
      <c r="E250" s="180"/>
      <c r="F250" s="92">
        <f t="shared" si="14"/>
        <v>0</v>
      </c>
      <c r="G250" s="98"/>
      <c r="I250" s="3"/>
    </row>
    <row r="251" spans="1:9" ht="27.75" customHeight="1" x14ac:dyDescent="0.2">
      <c r="A251" s="43" t="s">
        <v>246</v>
      </c>
      <c r="B251" s="45" t="s">
        <v>247</v>
      </c>
      <c r="C251" s="44" t="s">
        <v>37</v>
      </c>
      <c r="D251" s="77">
        <v>3</v>
      </c>
      <c r="E251" s="180"/>
      <c r="F251" s="92">
        <f t="shared" si="14"/>
        <v>0</v>
      </c>
      <c r="G251" s="98"/>
      <c r="I251" s="3"/>
    </row>
    <row r="252" spans="1:9" ht="27.75" customHeight="1" x14ac:dyDescent="0.2">
      <c r="A252" s="43" t="s">
        <v>248</v>
      </c>
      <c r="B252" s="45" t="s">
        <v>249</v>
      </c>
      <c r="C252" s="44" t="s">
        <v>18</v>
      </c>
      <c r="D252" s="77">
        <v>160</v>
      </c>
      <c r="E252" s="180"/>
      <c r="F252" s="92">
        <f t="shared" si="14"/>
        <v>0</v>
      </c>
      <c r="G252" s="98"/>
      <c r="I252" s="3"/>
    </row>
    <row r="253" spans="1:9" ht="27.75" customHeight="1" x14ac:dyDescent="0.2">
      <c r="A253" s="43" t="s">
        <v>250</v>
      </c>
      <c r="B253" s="45" t="s">
        <v>251</v>
      </c>
      <c r="C253" s="44" t="s">
        <v>18</v>
      </c>
      <c r="D253" s="77">
        <v>56</v>
      </c>
      <c r="E253" s="180"/>
      <c r="F253" s="92">
        <f t="shared" si="14"/>
        <v>0</v>
      </c>
      <c r="G253" s="98"/>
      <c r="I253" s="3"/>
    </row>
    <row r="254" spans="1:9" ht="27.75" customHeight="1" x14ac:dyDescent="0.2">
      <c r="A254" s="43" t="s">
        <v>252</v>
      </c>
      <c r="B254" s="45" t="s">
        <v>253</v>
      </c>
      <c r="C254" s="44" t="s">
        <v>18</v>
      </c>
      <c r="D254" s="77">
        <v>104</v>
      </c>
      <c r="E254" s="180"/>
      <c r="F254" s="92">
        <f t="shared" si="14"/>
        <v>0</v>
      </c>
      <c r="G254" s="98"/>
      <c r="I254" s="3"/>
    </row>
    <row r="255" spans="1:9" ht="27.75" customHeight="1" x14ac:dyDescent="0.2">
      <c r="A255" s="43" t="s">
        <v>254</v>
      </c>
      <c r="B255" s="45" t="s">
        <v>187</v>
      </c>
      <c r="C255" s="44" t="s">
        <v>18</v>
      </c>
      <c r="D255" s="77">
        <v>4.08</v>
      </c>
      <c r="E255" s="180"/>
      <c r="F255" s="92">
        <f t="shared" si="14"/>
        <v>0</v>
      </c>
      <c r="G255" s="98"/>
      <c r="I255" s="3"/>
    </row>
    <row r="256" spans="1:9" ht="24.95" customHeight="1" x14ac:dyDescent="0.2">
      <c r="A256" s="43" t="s">
        <v>255</v>
      </c>
      <c r="B256" s="45" t="s">
        <v>256</v>
      </c>
      <c r="C256" s="44" t="s">
        <v>18</v>
      </c>
      <c r="D256" s="77">
        <v>9</v>
      </c>
      <c r="E256" s="180"/>
      <c r="F256" s="92">
        <f t="shared" si="14"/>
        <v>0</v>
      </c>
      <c r="G256" s="98"/>
      <c r="I256" s="3"/>
    </row>
    <row r="257" spans="1:9" ht="27.75" customHeight="1" x14ac:dyDescent="0.2">
      <c r="A257" s="43" t="s">
        <v>257</v>
      </c>
      <c r="B257" s="45" t="s">
        <v>258</v>
      </c>
      <c r="C257" s="44" t="s">
        <v>18</v>
      </c>
      <c r="D257" s="77">
        <v>9</v>
      </c>
      <c r="E257" s="180"/>
      <c r="F257" s="92">
        <f t="shared" si="14"/>
        <v>0</v>
      </c>
      <c r="G257" s="98"/>
      <c r="I257" s="3"/>
    </row>
    <row r="258" spans="1:9" ht="63.75" x14ac:dyDescent="0.2">
      <c r="A258" s="43" t="s">
        <v>112</v>
      </c>
      <c r="B258" s="45" t="s">
        <v>34</v>
      </c>
      <c r="C258" s="44" t="s">
        <v>18</v>
      </c>
      <c r="D258" s="77">
        <v>9</v>
      </c>
      <c r="E258" s="180"/>
      <c r="F258" s="92">
        <f t="shared" si="14"/>
        <v>0</v>
      </c>
      <c r="G258" s="98"/>
      <c r="I258" s="3"/>
    </row>
    <row r="259" spans="1:9" ht="27.75" customHeight="1" x14ac:dyDescent="0.2">
      <c r="A259" s="43" t="s">
        <v>259</v>
      </c>
      <c r="B259" s="45" t="s">
        <v>260</v>
      </c>
      <c r="C259" s="44" t="s">
        <v>18</v>
      </c>
      <c r="D259" s="77">
        <v>1.52</v>
      </c>
      <c r="E259" s="180"/>
      <c r="F259" s="92">
        <f t="shared" si="14"/>
        <v>0</v>
      </c>
      <c r="G259" s="98"/>
      <c r="I259" s="3"/>
    </row>
    <row r="260" spans="1:9" ht="27.75" customHeight="1" x14ac:dyDescent="0.2">
      <c r="A260" s="43" t="s">
        <v>261</v>
      </c>
      <c r="B260" s="45" t="s">
        <v>262</v>
      </c>
      <c r="C260" s="44" t="s">
        <v>37</v>
      </c>
      <c r="D260" s="77">
        <v>30</v>
      </c>
      <c r="E260" s="180"/>
      <c r="F260" s="92">
        <f t="shared" si="14"/>
        <v>0</v>
      </c>
      <c r="G260" s="98"/>
      <c r="I260" s="3"/>
    </row>
    <row r="261" spans="1:9" ht="27.75" customHeight="1" x14ac:dyDescent="0.2">
      <c r="A261" s="43" t="s">
        <v>263</v>
      </c>
      <c r="B261" s="45" t="s">
        <v>264</v>
      </c>
      <c r="C261" s="44" t="s">
        <v>37</v>
      </c>
      <c r="D261" s="77">
        <v>50</v>
      </c>
      <c r="E261" s="180"/>
      <c r="F261" s="92">
        <f t="shared" si="14"/>
        <v>0</v>
      </c>
      <c r="G261" s="98"/>
      <c r="I261" s="3"/>
    </row>
    <row r="262" spans="1:9" ht="27.75" customHeight="1" x14ac:dyDescent="0.2">
      <c r="A262" s="43" t="s">
        <v>265</v>
      </c>
      <c r="B262" s="45" t="s">
        <v>266</v>
      </c>
      <c r="C262" s="44" t="s">
        <v>37</v>
      </c>
      <c r="D262" s="77">
        <v>20</v>
      </c>
      <c r="E262" s="180"/>
      <c r="F262" s="92">
        <f t="shared" si="14"/>
        <v>0</v>
      </c>
      <c r="G262" s="98"/>
      <c r="I262" s="3"/>
    </row>
    <row r="263" spans="1:9" ht="27.75" customHeight="1" x14ac:dyDescent="0.2">
      <c r="A263" s="43" t="s">
        <v>267</v>
      </c>
      <c r="B263" s="45" t="s">
        <v>268</v>
      </c>
      <c r="C263" s="9" t="s">
        <v>165</v>
      </c>
      <c r="D263" s="77">
        <v>2</v>
      </c>
      <c r="E263" s="180"/>
      <c r="F263" s="92">
        <f t="shared" si="14"/>
        <v>0</v>
      </c>
      <c r="G263" s="98"/>
      <c r="I263" s="3"/>
    </row>
    <row r="264" spans="1:9" ht="27.75" customHeight="1" x14ac:dyDescent="0.2">
      <c r="A264" s="43" t="s">
        <v>269</v>
      </c>
      <c r="B264" s="45" t="s">
        <v>270</v>
      </c>
      <c r="C264" s="9" t="s">
        <v>165</v>
      </c>
      <c r="D264" s="77">
        <v>1</v>
      </c>
      <c r="E264" s="180"/>
      <c r="F264" s="92">
        <f t="shared" si="14"/>
        <v>0</v>
      </c>
      <c r="G264" s="98"/>
      <c r="I264" s="3"/>
    </row>
    <row r="265" spans="1:9" ht="27.75" customHeight="1" x14ac:dyDescent="0.2">
      <c r="A265" s="43" t="s">
        <v>271</v>
      </c>
      <c r="B265" s="45" t="s">
        <v>272</v>
      </c>
      <c r="C265" s="9" t="s">
        <v>165</v>
      </c>
      <c r="D265" s="77">
        <v>3</v>
      </c>
      <c r="E265" s="180"/>
      <c r="F265" s="92">
        <f t="shared" si="14"/>
        <v>0</v>
      </c>
      <c r="G265" s="98"/>
      <c r="I265" s="3"/>
    </row>
    <row r="266" spans="1:9" ht="32.25" customHeight="1" x14ac:dyDescent="0.2">
      <c r="A266" s="43" t="s">
        <v>273</v>
      </c>
      <c r="B266" s="74" t="s">
        <v>274</v>
      </c>
      <c r="C266" s="9" t="s">
        <v>165</v>
      </c>
      <c r="D266" s="77">
        <v>1</v>
      </c>
      <c r="E266" s="180"/>
      <c r="F266" s="92">
        <f t="shared" si="14"/>
        <v>0</v>
      </c>
      <c r="G266" s="98"/>
      <c r="I266" s="3"/>
    </row>
    <row r="267" spans="1:9" ht="32.25" customHeight="1" x14ac:dyDescent="0.2">
      <c r="A267" s="43" t="s">
        <v>275</v>
      </c>
      <c r="B267" s="45" t="s">
        <v>276</v>
      </c>
      <c r="C267" s="44" t="s">
        <v>123</v>
      </c>
      <c r="D267" s="77">
        <v>2</v>
      </c>
      <c r="E267" s="180"/>
      <c r="F267" s="92">
        <f t="shared" si="14"/>
        <v>0</v>
      </c>
      <c r="G267" s="98"/>
      <c r="I267" s="3"/>
    </row>
    <row r="268" spans="1:9" ht="32.25" customHeight="1" x14ac:dyDescent="0.2">
      <c r="A268" s="43" t="s">
        <v>277</v>
      </c>
      <c r="B268" s="45" t="s">
        <v>278</v>
      </c>
      <c r="C268" s="44" t="s">
        <v>123</v>
      </c>
      <c r="D268" s="77">
        <v>1</v>
      </c>
      <c r="E268" s="180"/>
      <c r="F268" s="92">
        <f t="shared" si="14"/>
        <v>0</v>
      </c>
      <c r="G268" s="98"/>
      <c r="I268" s="3"/>
    </row>
    <row r="269" spans="1:9" ht="32.25" customHeight="1" x14ac:dyDescent="0.2">
      <c r="A269" s="43" t="s">
        <v>279</v>
      </c>
      <c r="B269" s="45" t="s">
        <v>200</v>
      </c>
      <c r="C269" s="44" t="s">
        <v>37</v>
      </c>
      <c r="D269" s="77">
        <v>12</v>
      </c>
      <c r="E269" s="180"/>
      <c r="F269" s="92">
        <f t="shared" si="14"/>
        <v>0</v>
      </c>
      <c r="G269" s="98"/>
      <c r="I269" s="3"/>
    </row>
    <row r="270" spans="1:9" ht="25.5" x14ac:dyDescent="0.2">
      <c r="A270" s="43" t="s">
        <v>280</v>
      </c>
      <c r="B270" s="74" t="s">
        <v>281</v>
      </c>
      <c r="C270" s="44" t="s">
        <v>37</v>
      </c>
      <c r="D270" s="77">
        <v>11.3</v>
      </c>
      <c r="E270" s="180"/>
      <c r="F270" s="92">
        <f>E270*D270</f>
        <v>0</v>
      </c>
      <c r="G270" s="98"/>
      <c r="I270" s="3"/>
    </row>
    <row r="271" spans="1:9" ht="17.100000000000001" customHeight="1" x14ac:dyDescent="0.2">
      <c r="A271" s="232" t="s">
        <v>92</v>
      </c>
      <c r="B271" s="233"/>
      <c r="C271" s="233"/>
      <c r="D271" s="233"/>
      <c r="E271" s="234"/>
      <c r="F271" s="96">
        <f>SUM(F242:F270)</f>
        <v>0</v>
      </c>
      <c r="G271" s="36"/>
      <c r="I271" s="3"/>
    </row>
    <row r="272" spans="1:9" ht="16.5" customHeight="1" x14ac:dyDescent="0.2">
      <c r="A272" s="270" t="s">
        <v>282</v>
      </c>
      <c r="B272" s="271"/>
      <c r="C272" s="271"/>
      <c r="D272" s="271"/>
      <c r="E272" s="272"/>
      <c r="F272" s="156"/>
      <c r="G272" s="78"/>
      <c r="I272" s="3"/>
    </row>
    <row r="273" spans="1:9" ht="16.5" customHeight="1" x14ac:dyDescent="0.2">
      <c r="A273" s="15">
        <v>1</v>
      </c>
      <c r="B273" s="45" t="s">
        <v>283</v>
      </c>
      <c r="C273" s="44" t="s">
        <v>11</v>
      </c>
      <c r="D273" s="141">
        <v>130.24</v>
      </c>
      <c r="E273" s="180"/>
      <c r="F273" s="92">
        <f t="shared" ref="F273:F321" si="15">E273*D273</f>
        <v>0</v>
      </c>
      <c r="G273" s="181"/>
      <c r="I273" s="3"/>
    </row>
    <row r="274" spans="1:9" ht="57.75" customHeight="1" x14ac:dyDescent="0.2">
      <c r="A274" s="15">
        <v>2</v>
      </c>
      <c r="B274" s="79" t="s">
        <v>284</v>
      </c>
      <c r="C274" s="44" t="s">
        <v>11</v>
      </c>
      <c r="D274" s="141">
        <v>17.64</v>
      </c>
      <c r="E274" s="180"/>
      <c r="F274" s="92">
        <f t="shared" si="15"/>
        <v>0</v>
      </c>
      <c r="G274" s="181"/>
      <c r="I274" s="3"/>
    </row>
    <row r="275" spans="1:9" ht="37.5" customHeight="1" x14ac:dyDescent="0.2">
      <c r="A275" s="15">
        <v>3</v>
      </c>
      <c r="B275" s="45" t="s">
        <v>240</v>
      </c>
      <c r="C275" s="44" t="s">
        <v>11</v>
      </c>
      <c r="D275" s="141">
        <v>10.02</v>
      </c>
      <c r="E275" s="180"/>
      <c r="F275" s="92">
        <f t="shared" si="15"/>
        <v>0</v>
      </c>
      <c r="G275" s="182"/>
      <c r="I275" s="3"/>
    </row>
    <row r="276" spans="1:9" ht="32.25" customHeight="1" x14ac:dyDescent="0.2">
      <c r="A276" s="15">
        <v>4</v>
      </c>
      <c r="B276" s="45" t="s">
        <v>285</v>
      </c>
      <c r="C276" s="44" t="s">
        <v>11</v>
      </c>
      <c r="D276" s="141">
        <v>11.07</v>
      </c>
      <c r="E276" s="180"/>
      <c r="F276" s="92">
        <f t="shared" si="15"/>
        <v>0</v>
      </c>
      <c r="G276" s="181"/>
      <c r="I276" s="3"/>
    </row>
    <row r="277" spans="1:9" ht="35.25" customHeight="1" x14ac:dyDescent="0.2">
      <c r="A277" s="15">
        <v>5</v>
      </c>
      <c r="B277" s="45" t="s">
        <v>286</v>
      </c>
      <c r="C277" s="44" t="s">
        <v>11</v>
      </c>
      <c r="D277" s="141">
        <v>51.38</v>
      </c>
      <c r="E277" s="180"/>
      <c r="F277" s="92">
        <f t="shared" si="15"/>
        <v>0</v>
      </c>
      <c r="G277" s="182"/>
      <c r="I277" s="3"/>
    </row>
    <row r="278" spans="1:9" ht="25.5" customHeight="1" x14ac:dyDescent="0.2">
      <c r="A278" s="15">
        <v>6</v>
      </c>
      <c r="B278" s="45" t="s">
        <v>287</v>
      </c>
      <c r="C278" s="44" t="s">
        <v>18</v>
      </c>
      <c r="D278" s="141">
        <v>6.3</v>
      </c>
      <c r="E278" s="180"/>
      <c r="F278" s="92">
        <f t="shared" si="15"/>
        <v>0</v>
      </c>
      <c r="G278" s="181"/>
      <c r="I278" s="3"/>
    </row>
    <row r="279" spans="1:9" ht="28.5" customHeight="1" x14ac:dyDescent="0.2">
      <c r="A279" s="15">
        <v>7</v>
      </c>
      <c r="B279" s="45" t="s">
        <v>288</v>
      </c>
      <c r="C279" s="44" t="s">
        <v>18</v>
      </c>
      <c r="D279" s="141">
        <v>250.32</v>
      </c>
      <c r="E279" s="180"/>
      <c r="F279" s="92">
        <f t="shared" si="15"/>
        <v>0</v>
      </c>
      <c r="G279" s="181"/>
      <c r="I279" s="3"/>
    </row>
    <row r="280" spans="1:9" ht="27" customHeight="1" x14ac:dyDescent="0.2">
      <c r="A280" s="15">
        <v>8</v>
      </c>
      <c r="B280" s="45" t="s">
        <v>289</v>
      </c>
      <c r="C280" s="44" t="s">
        <v>11</v>
      </c>
      <c r="D280" s="141">
        <v>78.88</v>
      </c>
      <c r="E280" s="180"/>
      <c r="F280" s="92">
        <f t="shared" si="15"/>
        <v>0</v>
      </c>
      <c r="G280" s="181"/>
      <c r="I280" s="3"/>
    </row>
    <row r="281" spans="1:9" ht="16.5" customHeight="1" x14ac:dyDescent="0.2">
      <c r="A281" s="15">
        <v>9</v>
      </c>
      <c r="B281" s="45" t="s">
        <v>290</v>
      </c>
      <c r="C281" s="44" t="s">
        <v>11</v>
      </c>
      <c r="D281" s="141">
        <v>2.5</v>
      </c>
      <c r="E281" s="180"/>
      <c r="F281" s="92">
        <f t="shared" si="15"/>
        <v>0</v>
      </c>
      <c r="G281" s="181"/>
      <c r="I281" s="3"/>
    </row>
    <row r="282" spans="1:9" ht="16.5" customHeight="1" x14ac:dyDescent="0.2">
      <c r="A282" s="15">
        <v>10</v>
      </c>
      <c r="B282" s="80" t="s">
        <v>291</v>
      </c>
      <c r="C282" s="44" t="s">
        <v>18</v>
      </c>
      <c r="D282" s="141">
        <v>18</v>
      </c>
      <c r="E282" s="180"/>
      <c r="F282" s="92">
        <f t="shared" si="15"/>
        <v>0</v>
      </c>
      <c r="G282" s="181"/>
      <c r="I282" s="3"/>
    </row>
    <row r="283" spans="1:9" ht="16.5" customHeight="1" x14ac:dyDescent="0.2">
      <c r="A283" s="15">
        <v>11</v>
      </c>
      <c r="B283" s="45" t="s">
        <v>292</v>
      </c>
      <c r="C283" s="44" t="s">
        <v>18</v>
      </c>
      <c r="D283" s="141">
        <v>15.6</v>
      </c>
      <c r="E283" s="180"/>
      <c r="F283" s="92">
        <f t="shared" si="15"/>
        <v>0</v>
      </c>
      <c r="G283" s="181"/>
      <c r="I283" s="3"/>
    </row>
    <row r="284" spans="1:9" ht="27" customHeight="1" x14ac:dyDescent="0.2">
      <c r="A284" s="15">
        <v>12</v>
      </c>
      <c r="B284" s="45" t="s">
        <v>293</v>
      </c>
      <c r="C284" s="44" t="s">
        <v>18</v>
      </c>
      <c r="D284" s="141">
        <v>176</v>
      </c>
      <c r="E284" s="180"/>
      <c r="F284" s="92">
        <f t="shared" si="15"/>
        <v>0</v>
      </c>
      <c r="G284" s="181"/>
      <c r="I284" s="3"/>
    </row>
    <row r="285" spans="1:9" ht="21.75" customHeight="1" x14ac:dyDescent="0.2">
      <c r="A285" s="15">
        <v>13</v>
      </c>
      <c r="B285" s="45" t="s">
        <v>294</v>
      </c>
      <c r="C285" s="9" t="s">
        <v>165</v>
      </c>
      <c r="D285" s="141">
        <v>1</v>
      </c>
      <c r="E285" s="180"/>
      <c r="F285" s="92">
        <f t="shared" si="15"/>
        <v>0</v>
      </c>
      <c r="G285" s="181"/>
      <c r="I285" s="3"/>
    </row>
    <row r="286" spans="1:9" ht="16.5" customHeight="1" x14ac:dyDescent="0.2">
      <c r="A286" s="15">
        <v>14</v>
      </c>
      <c r="B286" s="45" t="s">
        <v>295</v>
      </c>
      <c r="C286" s="9" t="s">
        <v>165</v>
      </c>
      <c r="D286" s="141">
        <v>2</v>
      </c>
      <c r="E286" s="180"/>
      <c r="F286" s="92">
        <f t="shared" si="15"/>
        <v>0</v>
      </c>
      <c r="G286" s="181"/>
      <c r="I286" s="3"/>
    </row>
    <row r="287" spans="1:9" ht="16.5" customHeight="1" x14ac:dyDescent="0.2">
      <c r="A287" s="15">
        <v>15</v>
      </c>
      <c r="B287" s="45" t="s">
        <v>296</v>
      </c>
      <c r="C287" s="9" t="s">
        <v>165</v>
      </c>
      <c r="D287" s="141">
        <v>2</v>
      </c>
      <c r="E287" s="180"/>
      <c r="F287" s="92">
        <f t="shared" si="15"/>
        <v>0</v>
      </c>
      <c r="G287" s="181"/>
      <c r="I287" s="3"/>
    </row>
    <row r="288" spans="1:9" ht="16.5" customHeight="1" x14ac:dyDescent="0.2">
      <c r="A288" s="15">
        <v>16</v>
      </c>
      <c r="B288" s="45" t="s">
        <v>297</v>
      </c>
      <c r="C288" s="44" t="s">
        <v>37</v>
      </c>
      <c r="D288" s="141">
        <v>70</v>
      </c>
      <c r="E288" s="180"/>
      <c r="F288" s="92">
        <f t="shared" si="15"/>
        <v>0</v>
      </c>
      <c r="G288" s="181"/>
      <c r="I288" s="3"/>
    </row>
    <row r="289" spans="1:9" ht="16.5" customHeight="1" x14ac:dyDescent="0.2">
      <c r="A289" s="15">
        <v>17</v>
      </c>
      <c r="B289" s="45" t="s">
        <v>298</v>
      </c>
      <c r="C289" s="44" t="s">
        <v>37</v>
      </c>
      <c r="D289" s="141">
        <v>25</v>
      </c>
      <c r="E289" s="180"/>
      <c r="F289" s="92">
        <f t="shared" si="15"/>
        <v>0</v>
      </c>
      <c r="G289" s="181"/>
      <c r="I289" s="3"/>
    </row>
    <row r="290" spans="1:9" ht="16.5" customHeight="1" x14ac:dyDescent="0.2">
      <c r="A290" s="15">
        <v>18</v>
      </c>
      <c r="B290" s="45" t="s">
        <v>299</v>
      </c>
      <c r="C290" s="9" t="s">
        <v>165</v>
      </c>
      <c r="D290" s="141">
        <v>1</v>
      </c>
      <c r="E290" s="180"/>
      <c r="F290" s="92">
        <f t="shared" si="15"/>
        <v>0</v>
      </c>
      <c r="G290" s="181"/>
      <c r="I290" s="3"/>
    </row>
    <row r="291" spans="1:9" ht="16.5" customHeight="1" x14ac:dyDescent="0.2">
      <c r="A291" s="15">
        <v>19</v>
      </c>
      <c r="B291" s="45" t="s">
        <v>300</v>
      </c>
      <c r="C291" s="9" t="s">
        <v>165</v>
      </c>
      <c r="D291" s="141">
        <v>2</v>
      </c>
      <c r="E291" s="180"/>
      <c r="F291" s="92">
        <f t="shared" si="15"/>
        <v>0</v>
      </c>
      <c r="G291" s="181"/>
      <c r="I291" s="3"/>
    </row>
    <row r="292" spans="1:9" ht="16.5" customHeight="1" x14ac:dyDescent="0.2">
      <c r="A292" s="15">
        <v>20</v>
      </c>
      <c r="B292" s="45" t="s">
        <v>301</v>
      </c>
      <c r="C292" s="9" t="s">
        <v>165</v>
      </c>
      <c r="D292" s="141">
        <v>1</v>
      </c>
      <c r="E292" s="180"/>
      <c r="F292" s="92">
        <f t="shared" si="15"/>
        <v>0</v>
      </c>
      <c r="G292" s="181"/>
      <c r="I292" s="3"/>
    </row>
    <row r="293" spans="1:9" ht="16.5" customHeight="1" x14ac:dyDescent="0.2">
      <c r="A293" s="15">
        <v>21</v>
      </c>
      <c r="B293" s="45" t="s">
        <v>302</v>
      </c>
      <c r="C293" s="9" t="s">
        <v>165</v>
      </c>
      <c r="D293" s="141">
        <v>2</v>
      </c>
      <c r="E293" s="180"/>
      <c r="F293" s="92">
        <f t="shared" si="15"/>
        <v>0</v>
      </c>
      <c r="G293" s="181"/>
      <c r="I293" s="3"/>
    </row>
    <row r="294" spans="1:9" ht="29.25" customHeight="1" x14ac:dyDescent="0.2">
      <c r="A294" s="15">
        <v>22</v>
      </c>
      <c r="B294" s="45" t="s">
        <v>303</v>
      </c>
      <c r="C294" s="44" t="s">
        <v>37</v>
      </c>
      <c r="D294" s="141">
        <v>12.5</v>
      </c>
      <c r="E294" s="180"/>
      <c r="F294" s="92">
        <f t="shared" si="15"/>
        <v>0</v>
      </c>
      <c r="G294" s="181"/>
      <c r="I294" s="3"/>
    </row>
    <row r="295" spans="1:9" ht="28.5" customHeight="1" x14ac:dyDescent="0.2">
      <c r="A295" s="15">
        <v>23</v>
      </c>
      <c r="B295" s="80" t="s">
        <v>304</v>
      </c>
      <c r="C295" s="44" t="s">
        <v>37</v>
      </c>
      <c r="D295" s="141">
        <v>40</v>
      </c>
      <c r="E295" s="180"/>
      <c r="F295" s="92">
        <f t="shared" si="15"/>
        <v>0</v>
      </c>
      <c r="G295" s="181"/>
      <c r="I295" s="3"/>
    </row>
    <row r="296" spans="1:9" ht="27.75" customHeight="1" x14ac:dyDescent="0.2">
      <c r="A296" s="15">
        <v>24</v>
      </c>
      <c r="B296" s="80" t="s">
        <v>305</v>
      </c>
      <c r="C296" s="44" t="s">
        <v>37</v>
      </c>
      <c r="D296" s="141">
        <v>9</v>
      </c>
      <c r="E296" s="180"/>
      <c r="F296" s="92">
        <f t="shared" si="15"/>
        <v>0</v>
      </c>
      <c r="G296" s="181"/>
      <c r="I296" s="3"/>
    </row>
    <row r="297" spans="1:9" ht="16.5" customHeight="1" x14ac:dyDescent="0.2">
      <c r="A297" s="15">
        <v>25</v>
      </c>
      <c r="B297" s="80" t="s">
        <v>306</v>
      </c>
      <c r="C297" s="44" t="s">
        <v>37</v>
      </c>
      <c r="D297" s="141">
        <v>60</v>
      </c>
      <c r="E297" s="180"/>
      <c r="F297" s="92">
        <f t="shared" si="15"/>
        <v>0</v>
      </c>
      <c r="G297" s="181"/>
      <c r="I297" s="3"/>
    </row>
    <row r="298" spans="1:9" ht="16.5" customHeight="1" x14ac:dyDescent="0.2">
      <c r="A298" s="15">
        <v>26</v>
      </c>
      <c r="B298" s="80" t="s">
        <v>307</v>
      </c>
      <c r="C298" s="44" t="s">
        <v>37</v>
      </c>
      <c r="D298" s="141">
        <v>18</v>
      </c>
      <c r="E298" s="180"/>
      <c r="F298" s="92">
        <f t="shared" si="15"/>
        <v>0</v>
      </c>
      <c r="G298" s="181"/>
      <c r="I298" s="3"/>
    </row>
    <row r="299" spans="1:9" ht="16.5" customHeight="1" x14ac:dyDescent="0.2">
      <c r="A299" s="15">
        <v>27</v>
      </c>
      <c r="B299" s="80" t="s">
        <v>308</v>
      </c>
      <c r="C299" s="44" t="s">
        <v>37</v>
      </c>
      <c r="D299" s="141">
        <v>25</v>
      </c>
      <c r="E299" s="180"/>
      <c r="F299" s="92">
        <f t="shared" si="15"/>
        <v>0</v>
      </c>
      <c r="G299" s="181"/>
      <c r="I299" s="3"/>
    </row>
    <row r="300" spans="1:9" ht="16.5" customHeight="1" x14ac:dyDescent="0.2">
      <c r="A300" s="15">
        <v>28</v>
      </c>
      <c r="B300" s="80" t="s">
        <v>309</v>
      </c>
      <c r="C300" s="44" t="s">
        <v>37</v>
      </c>
      <c r="D300" s="141">
        <v>4</v>
      </c>
      <c r="E300" s="180"/>
      <c r="F300" s="92">
        <f t="shared" si="15"/>
        <v>0</v>
      </c>
      <c r="G300" s="181"/>
      <c r="I300" s="3"/>
    </row>
    <row r="301" spans="1:9" ht="16.5" customHeight="1" x14ac:dyDescent="0.2">
      <c r="A301" s="15">
        <v>29</v>
      </c>
      <c r="B301" s="80" t="s">
        <v>310</v>
      </c>
      <c r="C301" s="44" t="s">
        <v>37</v>
      </c>
      <c r="D301" s="141">
        <v>4</v>
      </c>
      <c r="E301" s="180"/>
      <c r="F301" s="92">
        <f t="shared" si="15"/>
        <v>0</v>
      </c>
      <c r="G301" s="181"/>
      <c r="I301" s="3"/>
    </row>
    <row r="302" spans="1:9" ht="16.5" customHeight="1" x14ac:dyDescent="0.2">
      <c r="A302" s="15">
        <v>30</v>
      </c>
      <c r="B302" s="80" t="s">
        <v>311</v>
      </c>
      <c r="C302" s="44" t="s">
        <v>37</v>
      </c>
      <c r="D302" s="141">
        <v>26</v>
      </c>
      <c r="E302" s="180"/>
      <c r="F302" s="92">
        <f t="shared" si="15"/>
        <v>0</v>
      </c>
      <c r="G302" s="181"/>
      <c r="I302" s="3"/>
    </row>
    <row r="303" spans="1:9" ht="16.5" customHeight="1" x14ac:dyDescent="0.2">
      <c r="A303" s="15">
        <v>31</v>
      </c>
      <c r="B303" s="80" t="s">
        <v>312</v>
      </c>
      <c r="C303" s="44" t="s">
        <v>37</v>
      </c>
      <c r="D303" s="141">
        <v>26</v>
      </c>
      <c r="E303" s="180"/>
      <c r="F303" s="92">
        <f t="shared" si="15"/>
        <v>0</v>
      </c>
      <c r="G303" s="181"/>
      <c r="I303" s="3"/>
    </row>
    <row r="304" spans="1:9" ht="16.5" customHeight="1" x14ac:dyDescent="0.2">
      <c r="A304" s="15">
        <v>32</v>
      </c>
      <c r="B304" s="80" t="s">
        <v>313</v>
      </c>
      <c r="C304" s="44" t="s">
        <v>37</v>
      </c>
      <c r="D304" s="141">
        <v>86</v>
      </c>
      <c r="E304" s="180"/>
      <c r="F304" s="92">
        <f t="shared" si="15"/>
        <v>0</v>
      </c>
      <c r="G304" s="181"/>
      <c r="I304" s="3"/>
    </row>
    <row r="305" spans="1:9" ht="16.5" customHeight="1" x14ac:dyDescent="0.2">
      <c r="A305" s="15">
        <v>33</v>
      </c>
      <c r="B305" s="45" t="s">
        <v>314</v>
      </c>
      <c r="C305" s="44" t="s">
        <v>37</v>
      </c>
      <c r="D305" s="141">
        <v>1</v>
      </c>
      <c r="E305" s="180"/>
      <c r="F305" s="92">
        <f t="shared" si="15"/>
        <v>0</v>
      </c>
      <c r="G305" s="181"/>
      <c r="I305" s="3"/>
    </row>
    <row r="306" spans="1:9" ht="16.5" customHeight="1" x14ac:dyDescent="0.2">
      <c r="A306" s="15">
        <v>34</v>
      </c>
      <c r="B306" s="45" t="s">
        <v>315</v>
      </c>
      <c r="C306" s="44" t="s">
        <v>37</v>
      </c>
      <c r="D306" s="141">
        <v>18</v>
      </c>
      <c r="E306" s="180"/>
      <c r="F306" s="92">
        <f t="shared" si="15"/>
        <v>0</v>
      </c>
      <c r="G306" s="181"/>
      <c r="I306" s="3"/>
    </row>
    <row r="307" spans="1:9" ht="16.5" customHeight="1" x14ac:dyDescent="0.2">
      <c r="A307" s="15">
        <v>35</v>
      </c>
      <c r="B307" s="45" t="s">
        <v>316</v>
      </c>
      <c r="C307" s="44" t="s">
        <v>37</v>
      </c>
      <c r="D307" s="141">
        <v>6</v>
      </c>
      <c r="E307" s="180"/>
      <c r="F307" s="92">
        <f t="shared" si="15"/>
        <v>0</v>
      </c>
      <c r="G307" s="181"/>
      <c r="I307" s="3"/>
    </row>
    <row r="308" spans="1:9" ht="16.5" customHeight="1" x14ac:dyDescent="0.2">
      <c r="A308" s="15">
        <v>36</v>
      </c>
      <c r="B308" s="45" t="s">
        <v>317</v>
      </c>
      <c r="C308" s="44" t="s">
        <v>37</v>
      </c>
      <c r="D308" s="141">
        <v>18</v>
      </c>
      <c r="E308" s="180"/>
      <c r="F308" s="92">
        <f t="shared" si="15"/>
        <v>0</v>
      </c>
      <c r="G308" s="181"/>
      <c r="I308" s="3"/>
    </row>
    <row r="309" spans="1:9" ht="16.5" customHeight="1" x14ac:dyDescent="0.2">
      <c r="A309" s="15">
        <v>37</v>
      </c>
      <c r="B309" s="45" t="s">
        <v>318</v>
      </c>
      <c r="C309" s="44" t="s">
        <v>37</v>
      </c>
      <c r="D309" s="141">
        <v>18</v>
      </c>
      <c r="E309" s="180"/>
      <c r="F309" s="92">
        <f t="shared" si="15"/>
        <v>0</v>
      </c>
      <c r="G309" s="181"/>
      <c r="I309" s="3"/>
    </row>
    <row r="310" spans="1:9" ht="16.5" customHeight="1" x14ac:dyDescent="0.2">
      <c r="A310" s="15">
        <v>38</v>
      </c>
      <c r="B310" s="45" t="s">
        <v>319</v>
      </c>
      <c r="C310" s="9" t="s">
        <v>165</v>
      </c>
      <c r="D310" s="141">
        <v>1</v>
      </c>
      <c r="E310" s="180"/>
      <c r="F310" s="92">
        <f t="shared" si="15"/>
        <v>0</v>
      </c>
      <c r="G310" s="181"/>
      <c r="I310" s="3"/>
    </row>
    <row r="311" spans="1:9" ht="16.5" customHeight="1" x14ac:dyDescent="0.2">
      <c r="A311" s="15">
        <v>39</v>
      </c>
      <c r="B311" s="45" t="s">
        <v>320</v>
      </c>
      <c r="C311" s="9" t="s">
        <v>165</v>
      </c>
      <c r="D311" s="141">
        <v>2</v>
      </c>
      <c r="E311" s="180"/>
      <c r="F311" s="92">
        <f t="shared" si="15"/>
        <v>0</v>
      </c>
      <c r="G311" s="181"/>
      <c r="I311" s="3"/>
    </row>
    <row r="312" spans="1:9" ht="16.5" customHeight="1" x14ac:dyDescent="0.2">
      <c r="A312" s="15">
        <v>40</v>
      </c>
      <c r="B312" s="45" t="s">
        <v>321</v>
      </c>
      <c r="C312" s="9" t="s">
        <v>165</v>
      </c>
      <c r="D312" s="141">
        <v>2</v>
      </c>
      <c r="E312" s="180"/>
      <c r="F312" s="92">
        <f t="shared" si="15"/>
        <v>0</v>
      </c>
      <c r="G312" s="181"/>
      <c r="I312" s="3"/>
    </row>
    <row r="313" spans="1:9" ht="16.5" customHeight="1" x14ac:dyDescent="0.2">
      <c r="A313" s="15">
        <v>41</v>
      </c>
      <c r="B313" s="45" t="s">
        <v>322</v>
      </c>
      <c r="C313" s="9" t="s">
        <v>165</v>
      </c>
      <c r="D313" s="141">
        <v>4</v>
      </c>
      <c r="E313" s="180"/>
      <c r="F313" s="92">
        <f t="shared" si="15"/>
        <v>0</v>
      </c>
      <c r="G313" s="181"/>
      <c r="I313" s="3"/>
    </row>
    <row r="314" spans="1:9" ht="16.5" customHeight="1" x14ac:dyDescent="0.2">
      <c r="A314" s="15">
        <v>42</v>
      </c>
      <c r="B314" s="45" t="s">
        <v>323</v>
      </c>
      <c r="C314" s="9" t="s">
        <v>165</v>
      </c>
      <c r="D314" s="141">
        <v>4</v>
      </c>
      <c r="E314" s="180"/>
      <c r="F314" s="92">
        <f t="shared" si="15"/>
        <v>0</v>
      </c>
      <c r="G314" s="181"/>
      <c r="I314" s="3"/>
    </row>
    <row r="315" spans="1:9" ht="16.5" customHeight="1" x14ac:dyDescent="0.2">
      <c r="A315" s="15">
        <v>43</v>
      </c>
      <c r="B315" s="45" t="s">
        <v>324</v>
      </c>
      <c r="C315" s="9" t="s">
        <v>165</v>
      </c>
      <c r="D315" s="141">
        <v>4</v>
      </c>
      <c r="E315" s="180"/>
      <c r="F315" s="92">
        <f t="shared" si="15"/>
        <v>0</v>
      </c>
      <c r="G315" s="181"/>
      <c r="I315" s="3"/>
    </row>
    <row r="316" spans="1:9" ht="16.5" customHeight="1" x14ac:dyDescent="0.2">
      <c r="A316" s="15">
        <v>44</v>
      </c>
      <c r="B316" s="45" t="s">
        <v>325</v>
      </c>
      <c r="C316" s="9" t="s">
        <v>165</v>
      </c>
      <c r="D316" s="141">
        <v>3</v>
      </c>
      <c r="E316" s="180"/>
      <c r="F316" s="92">
        <f t="shared" si="15"/>
        <v>0</v>
      </c>
      <c r="G316" s="181"/>
      <c r="I316" s="3"/>
    </row>
    <row r="317" spans="1:9" ht="16.5" customHeight="1" x14ac:dyDescent="0.2">
      <c r="A317" s="15">
        <v>45</v>
      </c>
      <c r="B317" s="45" t="s">
        <v>326</v>
      </c>
      <c r="C317" s="9" t="s">
        <v>165</v>
      </c>
      <c r="D317" s="141">
        <v>4</v>
      </c>
      <c r="E317" s="180"/>
      <c r="F317" s="92">
        <f t="shared" si="15"/>
        <v>0</v>
      </c>
      <c r="G317" s="181"/>
      <c r="I317" s="3"/>
    </row>
    <row r="318" spans="1:9" ht="16.5" customHeight="1" x14ac:dyDescent="0.2">
      <c r="A318" s="15">
        <v>46</v>
      </c>
      <c r="B318" s="45" t="s">
        <v>327</v>
      </c>
      <c r="C318" s="9" t="s">
        <v>165</v>
      </c>
      <c r="D318" s="141">
        <v>4</v>
      </c>
      <c r="E318" s="180"/>
      <c r="F318" s="92">
        <f t="shared" si="15"/>
        <v>0</v>
      </c>
      <c r="G318" s="181"/>
      <c r="I318" s="3"/>
    </row>
    <row r="319" spans="1:9" ht="16.5" customHeight="1" x14ac:dyDescent="0.2">
      <c r="A319" s="15">
        <v>47</v>
      </c>
      <c r="B319" s="45" t="s">
        <v>328</v>
      </c>
      <c r="C319" s="9" t="s">
        <v>165</v>
      </c>
      <c r="D319" s="141">
        <v>2</v>
      </c>
      <c r="E319" s="180"/>
      <c r="F319" s="92">
        <f t="shared" si="15"/>
        <v>0</v>
      </c>
      <c r="G319" s="181"/>
      <c r="I319" s="3"/>
    </row>
    <row r="320" spans="1:9" ht="16.5" customHeight="1" x14ac:dyDescent="0.2">
      <c r="A320" s="15">
        <v>48</v>
      </c>
      <c r="B320" s="45" t="s">
        <v>329</v>
      </c>
      <c r="C320" s="9" t="s">
        <v>165</v>
      </c>
      <c r="D320" s="141">
        <v>3</v>
      </c>
      <c r="E320" s="180"/>
      <c r="F320" s="92">
        <f t="shared" si="15"/>
        <v>0</v>
      </c>
      <c r="G320" s="181"/>
      <c r="I320" s="3"/>
    </row>
    <row r="321" spans="1:9" ht="21.75" customHeight="1" x14ac:dyDescent="0.2">
      <c r="A321" s="15">
        <v>49</v>
      </c>
      <c r="B321" s="80" t="s">
        <v>330</v>
      </c>
      <c r="C321" s="44" t="s">
        <v>18</v>
      </c>
      <c r="D321" s="141">
        <v>6</v>
      </c>
      <c r="E321" s="180"/>
      <c r="F321" s="92">
        <f t="shared" si="15"/>
        <v>0</v>
      </c>
      <c r="G321" s="181"/>
      <c r="I321" s="3"/>
    </row>
    <row r="322" spans="1:9" ht="16.5" customHeight="1" x14ac:dyDescent="0.2">
      <c r="A322" s="232" t="s">
        <v>92</v>
      </c>
      <c r="B322" s="233"/>
      <c r="C322" s="233"/>
      <c r="D322" s="233"/>
      <c r="E322" s="234"/>
      <c r="F322" s="154">
        <f>SUM(F273:F321)</f>
        <v>0</v>
      </c>
      <c r="G322" s="36"/>
      <c r="I322" s="3"/>
    </row>
    <row r="323" spans="1:9" ht="18.95" customHeight="1" x14ac:dyDescent="0.2">
      <c r="A323" s="264" t="s">
        <v>331</v>
      </c>
      <c r="B323" s="265"/>
      <c r="C323" s="265"/>
      <c r="D323" s="265"/>
      <c r="E323" s="266"/>
      <c r="F323" s="157"/>
      <c r="G323" s="40"/>
      <c r="I323" s="3"/>
    </row>
    <row r="324" spans="1:9" ht="23.45" customHeight="1" x14ac:dyDescent="0.2">
      <c r="A324" s="43" t="s">
        <v>159</v>
      </c>
      <c r="B324" s="52" t="s">
        <v>332</v>
      </c>
      <c r="C324" s="46" t="s">
        <v>18</v>
      </c>
      <c r="D324" s="119">
        <v>198</v>
      </c>
      <c r="E324" s="180"/>
      <c r="F324" s="158">
        <f>D324*E324</f>
        <v>0</v>
      </c>
      <c r="G324" s="184"/>
      <c r="I324" s="3"/>
    </row>
    <row r="325" spans="1:9" ht="21.95" customHeight="1" x14ac:dyDescent="0.2">
      <c r="A325" s="43" t="s">
        <v>222</v>
      </c>
      <c r="B325" s="52" t="s">
        <v>333</v>
      </c>
      <c r="C325" s="46" t="s">
        <v>11</v>
      </c>
      <c r="D325" s="119">
        <v>9.9</v>
      </c>
      <c r="E325" s="180"/>
      <c r="F325" s="158">
        <f>D325*E325</f>
        <v>0</v>
      </c>
      <c r="G325" s="184"/>
      <c r="I325" s="3"/>
    </row>
    <row r="326" spans="1:9" ht="51" x14ac:dyDescent="0.2">
      <c r="A326" s="43" t="s">
        <v>102</v>
      </c>
      <c r="B326" s="66" t="s">
        <v>334</v>
      </c>
      <c r="C326" s="46" t="s">
        <v>11</v>
      </c>
      <c r="D326" s="119">
        <v>19.8</v>
      </c>
      <c r="E326" s="180"/>
      <c r="F326" s="158">
        <f>D326*E326</f>
        <v>0</v>
      </c>
      <c r="G326" s="184"/>
      <c r="I326" s="3"/>
    </row>
    <row r="327" spans="1:9" ht="21" customHeight="1" x14ac:dyDescent="0.2">
      <c r="A327" s="51">
        <v>4</v>
      </c>
      <c r="B327" s="52" t="s">
        <v>335</v>
      </c>
      <c r="C327" s="46" t="s">
        <v>129</v>
      </c>
      <c r="D327" s="77">
        <v>1</v>
      </c>
      <c r="E327" s="183"/>
      <c r="F327" s="158">
        <f>D327*E327</f>
        <v>0</v>
      </c>
      <c r="G327" s="185"/>
      <c r="I327" s="3"/>
    </row>
    <row r="328" spans="1:9" ht="23.45" customHeight="1" x14ac:dyDescent="0.2">
      <c r="A328" s="51">
        <v>5</v>
      </c>
      <c r="B328" s="52" t="s">
        <v>336</v>
      </c>
      <c r="C328" s="46" t="s">
        <v>18</v>
      </c>
      <c r="D328" s="77">
        <v>198</v>
      </c>
      <c r="E328" s="183"/>
      <c r="F328" s="158">
        <f>D328*E328</f>
        <v>0</v>
      </c>
      <c r="G328" s="185"/>
      <c r="I328" s="3"/>
    </row>
    <row r="329" spans="1:9" ht="17.100000000000001" customHeight="1" x14ac:dyDescent="0.2">
      <c r="A329" s="232" t="s">
        <v>92</v>
      </c>
      <c r="B329" s="233"/>
      <c r="C329" s="233"/>
      <c r="D329" s="233"/>
      <c r="E329" s="234"/>
      <c r="F329" s="154">
        <f>SUM(F324:F328)</f>
        <v>0</v>
      </c>
      <c r="G329" s="36"/>
      <c r="I329" s="3"/>
    </row>
    <row r="330" spans="1:9" ht="17.100000000000001" customHeight="1" x14ac:dyDescent="0.2">
      <c r="A330" s="264" t="s">
        <v>337</v>
      </c>
      <c r="B330" s="265"/>
      <c r="C330" s="265"/>
      <c r="D330" s="265"/>
      <c r="E330" s="266"/>
      <c r="F330" s="157"/>
      <c r="G330" s="40"/>
      <c r="I330" s="3"/>
    </row>
    <row r="331" spans="1:9" ht="17.100000000000001" customHeight="1" x14ac:dyDescent="0.2">
      <c r="A331" s="43" t="s">
        <v>159</v>
      </c>
      <c r="B331" s="52" t="s">
        <v>332</v>
      </c>
      <c r="C331" s="46" t="s">
        <v>18</v>
      </c>
      <c r="D331" s="119">
        <v>420</v>
      </c>
      <c r="E331" s="180"/>
      <c r="F331" s="158">
        <f>D331*E331</f>
        <v>0</v>
      </c>
      <c r="G331" s="184"/>
      <c r="I331" s="3"/>
    </row>
    <row r="332" spans="1:9" ht="17.100000000000001" customHeight="1" x14ac:dyDescent="0.2">
      <c r="A332" s="43" t="s">
        <v>222</v>
      </c>
      <c r="B332" s="52" t="s">
        <v>333</v>
      </c>
      <c r="C332" s="46" t="s">
        <v>11</v>
      </c>
      <c r="D332" s="119">
        <v>21</v>
      </c>
      <c r="E332" s="180"/>
      <c r="F332" s="158">
        <f>D332*E332</f>
        <v>0</v>
      </c>
      <c r="G332" s="184"/>
      <c r="I332" s="3"/>
    </row>
    <row r="333" spans="1:9" ht="48.75" customHeight="1" x14ac:dyDescent="0.2">
      <c r="A333" s="43" t="s">
        <v>102</v>
      </c>
      <c r="B333" s="66" t="s">
        <v>334</v>
      </c>
      <c r="C333" s="46" t="s">
        <v>11</v>
      </c>
      <c r="D333" s="119">
        <v>42</v>
      </c>
      <c r="E333" s="180"/>
      <c r="F333" s="158">
        <f>D333*E333</f>
        <v>0</v>
      </c>
      <c r="G333" s="184"/>
      <c r="I333" s="3"/>
    </row>
    <row r="334" spans="1:9" ht="17.100000000000001" customHeight="1" x14ac:dyDescent="0.2">
      <c r="A334" s="51">
        <v>4</v>
      </c>
      <c r="B334" s="52" t="s">
        <v>335</v>
      </c>
      <c r="C334" s="46" t="s">
        <v>129</v>
      </c>
      <c r="D334" s="77">
        <v>1</v>
      </c>
      <c r="E334" s="183"/>
      <c r="F334" s="158">
        <f>D334*E334</f>
        <v>0</v>
      </c>
      <c r="G334" s="185"/>
      <c r="I334" s="3"/>
    </row>
    <row r="335" spans="1:9" ht="17.100000000000001" customHeight="1" x14ac:dyDescent="0.2">
      <c r="A335" s="51">
        <v>5</v>
      </c>
      <c r="B335" s="52" t="s">
        <v>336</v>
      </c>
      <c r="C335" s="46" t="s">
        <v>18</v>
      </c>
      <c r="D335" s="77">
        <v>420</v>
      </c>
      <c r="E335" s="183"/>
      <c r="F335" s="158">
        <f>D335*E335</f>
        <v>0</v>
      </c>
      <c r="G335" s="185"/>
      <c r="I335" s="3"/>
    </row>
    <row r="336" spans="1:9" ht="17.100000000000001" customHeight="1" x14ac:dyDescent="0.2">
      <c r="A336" s="232" t="s">
        <v>92</v>
      </c>
      <c r="B336" s="233"/>
      <c r="C336" s="233"/>
      <c r="D336" s="233"/>
      <c r="E336" s="234"/>
      <c r="F336" s="154">
        <f>SUM(F331:F335)</f>
        <v>0</v>
      </c>
      <c r="G336" s="36"/>
      <c r="I336" s="3"/>
    </row>
    <row r="337" spans="1:9" ht="17.100000000000001" customHeight="1" x14ac:dyDescent="0.2">
      <c r="A337" s="267" t="s">
        <v>338</v>
      </c>
      <c r="B337" s="268"/>
      <c r="C337" s="268"/>
      <c r="D337" s="268"/>
      <c r="E337" s="269"/>
      <c r="F337" s="186"/>
      <c r="G337" s="187"/>
      <c r="I337" s="3"/>
    </row>
    <row r="338" spans="1:9" ht="17.100000000000001" customHeight="1" x14ac:dyDescent="0.2">
      <c r="A338" s="188">
        <v>1</v>
      </c>
      <c r="B338" s="189" t="s">
        <v>339</v>
      </c>
      <c r="C338" s="190" t="s">
        <v>11</v>
      </c>
      <c r="D338" s="191">
        <v>1013.4</v>
      </c>
      <c r="E338" s="183"/>
      <c r="F338" s="192">
        <f>D338*E338</f>
        <v>0</v>
      </c>
      <c r="G338" s="185"/>
      <c r="I338" s="3"/>
    </row>
    <row r="339" spans="1:9" ht="17.100000000000001" customHeight="1" x14ac:dyDescent="0.2">
      <c r="A339" s="188">
        <v>2</v>
      </c>
      <c r="B339" s="189" t="s">
        <v>340</v>
      </c>
      <c r="C339" s="190" t="s">
        <v>11</v>
      </c>
      <c r="D339" s="191">
        <v>1013.4</v>
      </c>
      <c r="E339" s="183"/>
      <c r="F339" s="192">
        <f>D339*E339</f>
        <v>0</v>
      </c>
      <c r="G339" s="185"/>
      <c r="I339" s="3"/>
    </row>
    <row r="340" spans="1:9" ht="17.100000000000001" customHeight="1" x14ac:dyDescent="0.2">
      <c r="A340" s="188">
        <v>3</v>
      </c>
      <c r="B340" s="189" t="s">
        <v>341</v>
      </c>
      <c r="C340" s="190" t="s">
        <v>342</v>
      </c>
      <c r="D340" s="191">
        <v>3378</v>
      </c>
      <c r="E340" s="183"/>
      <c r="F340" s="192">
        <f>D340*E340</f>
        <v>0</v>
      </c>
      <c r="G340" s="185"/>
      <c r="I340" s="3"/>
    </row>
    <row r="341" spans="1:9" ht="17.100000000000001" customHeight="1" x14ac:dyDescent="0.2">
      <c r="A341" s="188">
        <v>4</v>
      </c>
      <c r="B341" s="189" t="s">
        <v>343</v>
      </c>
      <c r="C341" s="172" t="s">
        <v>123</v>
      </c>
      <c r="D341" s="191">
        <v>1</v>
      </c>
      <c r="E341" s="183"/>
      <c r="F341" s="192">
        <f>D341*E341</f>
        <v>0</v>
      </c>
      <c r="G341" s="185"/>
      <c r="I341" s="3"/>
    </row>
    <row r="342" spans="1:9" ht="17.100000000000001" customHeight="1" x14ac:dyDescent="0.2">
      <c r="A342" s="244" t="s">
        <v>92</v>
      </c>
      <c r="B342" s="245"/>
      <c r="C342" s="245"/>
      <c r="D342" s="245"/>
      <c r="E342" s="246"/>
      <c r="F342" s="193">
        <f>SUM(F338:F341)</f>
        <v>0</v>
      </c>
      <c r="G342" s="194"/>
      <c r="I342" s="3"/>
    </row>
    <row r="343" spans="1:9" ht="15.95" customHeight="1" x14ac:dyDescent="0.2">
      <c r="A343" s="264" t="s">
        <v>344</v>
      </c>
      <c r="B343" s="265"/>
      <c r="C343" s="265"/>
      <c r="D343" s="265"/>
      <c r="E343" s="266"/>
      <c r="F343" s="157"/>
      <c r="G343" s="40"/>
      <c r="I343" s="3"/>
    </row>
    <row r="344" spans="1:9" ht="22.5" customHeight="1" x14ac:dyDescent="0.2">
      <c r="A344" s="51">
        <v>1</v>
      </c>
      <c r="B344" s="66" t="s">
        <v>339</v>
      </c>
      <c r="C344" s="46" t="s">
        <v>11</v>
      </c>
      <c r="D344" s="142">
        <v>447</v>
      </c>
      <c r="E344" s="183"/>
      <c r="F344" s="158">
        <f>D344*E344</f>
        <v>0</v>
      </c>
      <c r="G344" s="185"/>
      <c r="I344" s="3"/>
    </row>
    <row r="345" spans="1:9" ht="18.95" customHeight="1" x14ac:dyDescent="0.2">
      <c r="A345" s="51">
        <v>2</v>
      </c>
      <c r="B345" s="66" t="s">
        <v>340</v>
      </c>
      <c r="C345" s="46" t="s">
        <v>11</v>
      </c>
      <c r="D345" s="142">
        <v>447</v>
      </c>
      <c r="E345" s="183"/>
      <c r="F345" s="158">
        <f>D345*E345</f>
        <v>0</v>
      </c>
      <c r="G345" s="185"/>
      <c r="I345" s="3"/>
    </row>
    <row r="346" spans="1:9" ht="18.95" customHeight="1" x14ac:dyDescent="0.2">
      <c r="A346" s="51">
        <v>3</v>
      </c>
      <c r="B346" s="66" t="s">
        <v>341</v>
      </c>
      <c r="C346" s="46" t="s">
        <v>342</v>
      </c>
      <c r="D346" s="142">
        <v>1491</v>
      </c>
      <c r="E346" s="183"/>
      <c r="F346" s="158">
        <f>D346*E346</f>
        <v>0</v>
      </c>
      <c r="G346" s="185"/>
      <c r="I346" s="3"/>
    </row>
    <row r="347" spans="1:9" ht="21.95" customHeight="1" x14ac:dyDescent="0.2">
      <c r="A347" s="51">
        <v>4</v>
      </c>
      <c r="B347" s="66" t="s">
        <v>345</v>
      </c>
      <c r="C347" s="9" t="s">
        <v>49</v>
      </c>
      <c r="D347" s="142">
        <v>200</v>
      </c>
      <c r="E347" s="183"/>
      <c r="F347" s="158">
        <f>D347*E347</f>
        <v>0</v>
      </c>
      <c r="G347" s="185"/>
      <c r="I347" s="3"/>
    </row>
    <row r="348" spans="1:9" ht="18.95" customHeight="1" x14ac:dyDescent="0.2">
      <c r="A348" s="232" t="s">
        <v>92</v>
      </c>
      <c r="B348" s="233"/>
      <c r="C348" s="233"/>
      <c r="D348" s="233"/>
      <c r="E348" s="234"/>
      <c r="F348" s="154">
        <f>SUM(F344:F347)</f>
        <v>0</v>
      </c>
      <c r="G348" s="36"/>
      <c r="I348" s="3"/>
    </row>
    <row r="349" spans="1:9" ht="19.5" customHeight="1" x14ac:dyDescent="0.2">
      <c r="A349" s="264" t="s">
        <v>346</v>
      </c>
      <c r="B349" s="265"/>
      <c r="C349" s="265"/>
      <c r="D349" s="265"/>
      <c r="E349" s="266"/>
      <c r="F349" s="157"/>
      <c r="G349" s="40"/>
      <c r="I349" s="3"/>
    </row>
    <row r="350" spans="1:9" ht="21" customHeight="1" x14ac:dyDescent="0.2">
      <c r="A350" s="51">
        <v>1</v>
      </c>
      <c r="B350" s="66" t="s">
        <v>347</v>
      </c>
      <c r="C350" s="46" t="s">
        <v>18</v>
      </c>
      <c r="D350" s="142">
        <v>2289</v>
      </c>
      <c r="E350" s="183"/>
      <c r="F350" s="158">
        <f>D350*E350</f>
        <v>0</v>
      </c>
      <c r="G350" s="185"/>
      <c r="I350" s="3"/>
    </row>
    <row r="351" spans="1:9" ht="24" customHeight="1" x14ac:dyDescent="0.2">
      <c r="A351" s="51">
        <v>2</v>
      </c>
      <c r="B351" s="66" t="s">
        <v>348</v>
      </c>
      <c r="C351" s="46" t="s">
        <v>11</v>
      </c>
      <c r="D351" s="142">
        <v>114.45</v>
      </c>
      <c r="E351" s="183"/>
      <c r="F351" s="158">
        <f>D351*E351</f>
        <v>0</v>
      </c>
      <c r="G351" s="185"/>
      <c r="I351" s="3"/>
    </row>
    <row r="352" spans="1:9" ht="63.75" x14ac:dyDescent="0.2">
      <c r="A352" s="51">
        <v>3</v>
      </c>
      <c r="B352" s="66" t="s">
        <v>349</v>
      </c>
      <c r="C352" s="46" t="s">
        <v>11</v>
      </c>
      <c r="D352" s="142">
        <v>229</v>
      </c>
      <c r="E352" s="183"/>
      <c r="F352" s="158">
        <f>D352*E352</f>
        <v>0</v>
      </c>
      <c r="G352" s="185"/>
      <c r="I352" s="3"/>
    </row>
    <row r="353" spans="1:9" ht="27.75" customHeight="1" thickBot="1" x14ac:dyDescent="0.25">
      <c r="A353" s="232" t="s">
        <v>92</v>
      </c>
      <c r="B353" s="233"/>
      <c r="C353" s="233"/>
      <c r="D353" s="233"/>
      <c r="E353" s="234"/>
      <c r="F353" s="154">
        <f>SUM(F350:F352)</f>
        <v>0</v>
      </c>
      <c r="G353" s="36"/>
      <c r="I353" s="3"/>
    </row>
    <row r="354" spans="1:9" ht="27.75" customHeight="1" thickBot="1" x14ac:dyDescent="0.25">
      <c r="A354" s="273" t="s">
        <v>350</v>
      </c>
      <c r="B354" s="274"/>
      <c r="C354" s="274"/>
      <c r="D354" s="274"/>
      <c r="E354" s="274"/>
      <c r="F354" s="274"/>
      <c r="G354" s="275"/>
      <c r="I354" s="3"/>
    </row>
    <row r="355" spans="1:9" ht="27.75" customHeight="1" x14ac:dyDescent="0.2">
      <c r="A355" s="226" t="s">
        <v>351</v>
      </c>
      <c r="B355" s="227"/>
      <c r="C355" s="227"/>
      <c r="D355" s="227"/>
      <c r="E355" s="228"/>
      <c r="F355" s="143">
        <f>F58</f>
        <v>0</v>
      </c>
      <c r="G355" s="195"/>
      <c r="I355" s="3"/>
    </row>
    <row r="356" spans="1:9" ht="27.75" customHeight="1" x14ac:dyDescent="0.2">
      <c r="A356" s="217" t="s">
        <v>352</v>
      </c>
      <c r="B356" s="218"/>
      <c r="C356" s="218"/>
      <c r="D356" s="218"/>
      <c r="E356" s="219"/>
      <c r="F356" s="144">
        <f>F79</f>
        <v>0</v>
      </c>
      <c r="G356" s="196"/>
      <c r="I356" s="3"/>
    </row>
    <row r="357" spans="1:9" ht="27.75" customHeight="1" x14ac:dyDescent="0.2">
      <c r="A357" s="217" t="s">
        <v>353</v>
      </c>
      <c r="B357" s="218"/>
      <c r="C357" s="218"/>
      <c r="D357" s="218"/>
      <c r="E357" s="219"/>
      <c r="F357" s="144">
        <f>F89</f>
        <v>0</v>
      </c>
      <c r="G357" s="196"/>
      <c r="I357" s="3"/>
    </row>
    <row r="358" spans="1:9" ht="27.75" customHeight="1" x14ac:dyDescent="0.2">
      <c r="A358" s="229" t="s">
        <v>354</v>
      </c>
      <c r="B358" s="230"/>
      <c r="C358" s="230"/>
      <c r="D358" s="230"/>
      <c r="E358" s="231"/>
      <c r="F358" s="144">
        <f>F103</f>
        <v>0</v>
      </c>
      <c r="G358" s="196"/>
      <c r="I358" s="3"/>
    </row>
    <row r="359" spans="1:9" ht="27.75" customHeight="1" x14ac:dyDescent="0.2">
      <c r="A359" s="217" t="s">
        <v>355</v>
      </c>
      <c r="B359" s="218"/>
      <c r="C359" s="218"/>
      <c r="D359" s="218"/>
      <c r="E359" s="219"/>
      <c r="F359" s="144">
        <f>F121</f>
        <v>0</v>
      </c>
      <c r="G359" s="196"/>
      <c r="I359" s="3"/>
    </row>
    <row r="360" spans="1:9" ht="27.75" customHeight="1" x14ac:dyDescent="0.2">
      <c r="A360" s="217" t="s">
        <v>356</v>
      </c>
      <c r="B360" s="218"/>
      <c r="C360" s="218"/>
      <c r="D360" s="218"/>
      <c r="E360" s="219"/>
      <c r="F360" s="144">
        <f>F135</f>
        <v>0</v>
      </c>
      <c r="G360" s="196"/>
      <c r="I360" s="3"/>
    </row>
    <row r="361" spans="1:9" ht="27.75" customHeight="1" x14ac:dyDescent="0.2">
      <c r="A361" s="217" t="s">
        <v>357</v>
      </c>
      <c r="B361" s="218"/>
      <c r="C361" s="218"/>
      <c r="D361" s="218"/>
      <c r="E361" s="219"/>
      <c r="F361" s="144">
        <f>F147</f>
        <v>0</v>
      </c>
      <c r="G361" s="196"/>
      <c r="I361" s="3"/>
    </row>
    <row r="362" spans="1:9" ht="27.75" customHeight="1" x14ac:dyDescent="0.2">
      <c r="A362" s="217" t="s">
        <v>358</v>
      </c>
      <c r="B362" s="218"/>
      <c r="C362" s="218"/>
      <c r="D362" s="218"/>
      <c r="E362" s="219"/>
      <c r="F362" s="144">
        <f>F159</f>
        <v>0</v>
      </c>
      <c r="G362" s="196"/>
      <c r="I362" s="3"/>
    </row>
    <row r="363" spans="1:9" ht="27.75" customHeight="1" x14ac:dyDescent="0.2">
      <c r="A363" s="223" t="s">
        <v>359</v>
      </c>
      <c r="B363" s="224"/>
      <c r="C363" s="224"/>
      <c r="D363" s="224"/>
      <c r="E363" s="225"/>
      <c r="F363" s="144">
        <f>F177</f>
        <v>0</v>
      </c>
      <c r="G363" s="196"/>
      <c r="I363" s="3"/>
    </row>
    <row r="364" spans="1:9" ht="27.75" customHeight="1" x14ac:dyDescent="0.2">
      <c r="A364" s="217" t="s">
        <v>360</v>
      </c>
      <c r="B364" s="218"/>
      <c r="C364" s="218"/>
      <c r="D364" s="218"/>
      <c r="E364" s="219"/>
      <c r="F364" s="144">
        <f>F197</f>
        <v>0</v>
      </c>
      <c r="G364" s="196"/>
      <c r="I364" s="3"/>
    </row>
    <row r="365" spans="1:9" ht="27.75" customHeight="1" x14ac:dyDescent="0.2">
      <c r="A365" s="217" t="s">
        <v>361</v>
      </c>
      <c r="B365" s="218"/>
      <c r="C365" s="218"/>
      <c r="D365" s="218"/>
      <c r="E365" s="219"/>
      <c r="F365" s="144">
        <f>F208</f>
        <v>0</v>
      </c>
      <c r="G365" s="196"/>
      <c r="I365" s="3"/>
    </row>
    <row r="366" spans="1:9" ht="27.75" customHeight="1" x14ac:dyDescent="0.2">
      <c r="A366" s="217" t="s">
        <v>362</v>
      </c>
      <c r="B366" s="218"/>
      <c r="C366" s="218"/>
      <c r="D366" s="218"/>
      <c r="E366" s="219"/>
      <c r="F366" s="144">
        <f>F229</f>
        <v>0</v>
      </c>
      <c r="G366" s="196"/>
      <c r="I366" s="3"/>
    </row>
    <row r="367" spans="1:9" ht="27.75" customHeight="1" x14ac:dyDescent="0.2">
      <c r="A367" s="217" t="s">
        <v>363</v>
      </c>
      <c r="B367" s="218"/>
      <c r="C367" s="218"/>
      <c r="D367" s="218"/>
      <c r="E367" s="219"/>
      <c r="F367" s="144">
        <f>F240</f>
        <v>0</v>
      </c>
      <c r="G367" s="196"/>
      <c r="I367" s="3"/>
    </row>
    <row r="368" spans="1:9" ht="27.75" customHeight="1" x14ac:dyDescent="0.2">
      <c r="A368" s="217" t="s">
        <v>364</v>
      </c>
      <c r="B368" s="218"/>
      <c r="C368" s="218"/>
      <c r="D368" s="218"/>
      <c r="E368" s="219"/>
      <c r="F368" s="144">
        <f>F271</f>
        <v>0</v>
      </c>
      <c r="G368" s="196"/>
      <c r="I368" s="3"/>
    </row>
    <row r="369" spans="1:9" ht="27.75" customHeight="1" x14ac:dyDescent="0.2">
      <c r="A369" s="217" t="s">
        <v>365</v>
      </c>
      <c r="B369" s="218"/>
      <c r="C369" s="218"/>
      <c r="D369" s="218"/>
      <c r="E369" s="219"/>
      <c r="F369" s="144">
        <f>F322</f>
        <v>0</v>
      </c>
      <c r="G369" s="196"/>
      <c r="I369" s="3"/>
    </row>
    <row r="370" spans="1:9" ht="27.75" customHeight="1" x14ac:dyDescent="0.2">
      <c r="A370" s="217" t="s">
        <v>366</v>
      </c>
      <c r="B370" s="218"/>
      <c r="C370" s="218"/>
      <c r="D370" s="218"/>
      <c r="E370" s="219"/>
      <c r="F370" s="144">
        <f>F329</f>
        <v>0</v>
      </c>
      <c r="G370" s="196"/>
      <c r="I370" s="3"/>
    </row>
    <row r="371" spans="1:9" ht="27.75" customHeight="1" x14ac:dyDescent="0.2">
      <c r="A371" s="217" t="s">
        <v>367</v>
      </c>
      <c r="B371" s="218"/>
      <c r="C371" s="218"/>
      <c r="D371" s="218"/>
      <c r="E371" s="219"/>
      <c r="F371" s="144">
        <f>F336</f>
        <v>0</v>
      </c>
      <c r="G371" s="196"/>
      <c r="I371" s="3"/>
    </row>
    <row r="372" spans="1:9" ht="27.75" customHeight="1" x14ac:dyDescent="0.2">
      <c r="A372" s="217" t="s">
        <v>368</v>
      </c>
      <c r="B372" s="218"/>
      <c r="C372" s="218"/>
      <c r="D372" s="218"/>
      <c r="E372" s="219"/>
      <c r="F372" s="144">
        <f>F342</f>
        <v>0</v>
      </c>
      <c r="G372" s="196"/>
      <c r="I372" s="3"/>
    </row>
    <row r="373" spans="1:9" ht="27.75" customHeight="1" x14ac:dyDescent="0.2">
      <c r="A373" s="217" t="s">
        <v>369</v>
      </c>
      <c r="B373" s="218"/>
      <c r="C373" s="218"/>
      <c r="D373" s="218"/>
      <c r="E373" s="219"/>
      <c r="F373" s="144">
        <f>F348</f>
        <v>0</v>
      </c>
      <c r="G373" s="196"/>
      <c r="I373" s="3"/>
    </row>
    <row r="374" spans="1:9" ht="27.75" customHeight="1" x14ac:dyDescent="0.2">
      <c r="A374" s="217" t="s">
        <v>370</v>
      </c>
      <c r="B374" s="218"/>
      <c r="C374" s="218"/>
      <c r="D374" s="218"/>
      <c r="E374" s="219"/>
      <c r="F374" s="144">
        <f>F353</f>
        <v>0</v>
      </c>
      <c r="G374" s="196"/>
      <c r="I374" s="3"/>
    </row>
    <row r="375" spans="1:9" ht="27.75" customHeight="1" thickBot="1" x14ac:dyDescent="0.25">
      <c r="A375" s="220" t="s">
        <v>371</v>
      </c>
      <c r="B375" s="221"/>
      <c r="C375" s="221"/>
      <c r="D375" s="221"/>
      <c r="E375" s="222"/>
      <c r="F375" s="145">
        <f>SUM(F355:F374)</f>
        <v>0</v>
      </c>
      <c r="G375" s="82"/>
      <c r="I375" s="3"/>
    </row>
    <row r="376" spans="1:9" ht="13.5" customHeight="1" thickBot="1" x14ac:dyDescent="0.25">
      <c r="A376" s="55"/>
      <c r="B376" s="55"/>
      <c r="C376" s="55"/>
      <c r="D376" s="146"/>
      <c r="E376" s="147"/>
      <c r="F376" s="159"/>
      <c r="G376" s="34"/>
      <c r="I376" s="3"/>
    </row>
    <row r="377" spans="1:9" ht="32.1" customHeight="1" x14ac:dyDescent="0.25">
      <c r="A377" s="199">
        <v>1</v>
      </c>
      <c r="B377" s="205" t="s">
        <v>381</v>
      </c>
      <c r="C377" s="205"/>
      <c r="D377" s="205"/>
      <c r="E377" s="205"/>
      <c r="F377" s="205"/>
      <c r="G377" s="206"/>
      <c r="I377" s="3"/>
    </row>
    <row r="378" spans="1:9" ht="32.1" customHeight="1" x14ac:dyDescent="0.25">
      <c r="A378" s="200">
        <v>2</v>
      </c>
      <c r="B378" s="213" t="s">
        <v>382</v>
      </c>
      <c r="C378" s="214"/>
      <c r="D378" s="214"/>
      <c r="E378" s="214"/>
      <c r="F378" s="214"/>
      <c r="G378" s="215"/>
      <c r="I378" s="3"/>
    </row>
    <row r="379" spans="1:9" ht="32.1" customHeight="1" x14ac:dyDescent="0.25">
      <c r="A379" s="202">
        <v>3</v>
      </c>
      <c r="B379" s="207" t="s">
        <v>379</v>
      </c>
      <c r="C379" s="207"/>
      <c r="D379" s="207"/>
      <c r="E379" s="207"/>
      <c r="F379" s="207"/>
      <c r="G379" s="208"/>
      <c r="I379" s="3"/>
    </row>
    <row r="380" spans="1:9" ht="32.1" customHeight="1" x14ac:dyDescent="0.25">
      <c r="A380" s="203">
        <v>3.1</v>
      </c>
      <c r="B380" s="209" t="s">
        <v>385</v>
      </c>
      <c r="C380" s="209"/>
      <c r="D380" s="209"/>
      <c r="E380" s="209"/>
      <c r="F380" s="209"/>
      <c r="G380" s="210"/>
      <c r="I380" s="3"/>
    </row>
    <row r="381" spans="1:9" ht="32.1" customHeight="1" x14ac:dyDescent="0.25">
      <c r="A381" s="203" t="s">
        <v>380</v>
      </c>
      <c r="B381" s="211" t="s">
        <v>383</v>
      </c>
      <c r="C381" s="211"/>
      <c r="D381" s="211"/>
      <c r="E381" s="211"/>
      <c r="F381" s="211"/>
      <c r="G381" s="212"/>
      <c r="I381" s="3"/>
    </row>
    <row r="382" spans="1:9" ht="32.1" customHeight="1" x14ac:dyDescent="0.25">
      <c r="A382" s="204">
        <v>3.3</v>
      </c>
      <c r="B382" s="211" t="s">
        <v>384</v>
      </c>
      <c r="C382" s="211"/>
      <c r="D382" s="211"/>
      <c r="E382" s="211"/>
      <c r="F382" s="211"/>
      <c r="G382" s="212"/>
      <c r="I382" s="3"/>
    </row>
    <row r="383" spans="1:9" ht="32.1" customHeight="1" thickBot="1" x14ac:dyDescent="0.3">
      <c r="A383" s="201">
        <v>4</v>
      </c>
      <c r="B383" s="276" t="s">
        <v>386</v>
      </c>
      <c r="C383" s="276"/>
      <c r="D383" s="276"/>
      <c r="E383" s="276"/>
      <c r="F383" s="276"/>
      <c r="G383" s="277"/>
      <c r="I383" s="4"/>
    </row>
    <row r="384" spans="1:9" ht="17.25" customHeight="1" x14ac:dyDescent="0.2">
      <c r="I384" s="3"/>
    </row>
    <row r="385" spans="9:9" ht="17.25" customHeight="1" x14ac:dyDescent="0.2">
      <c r="I385" s="3"/>
    </row>
    <row r="386" spans="9:9" ht="17.25" customHeight="1" x14ac:dyDescent="0.2">
      <c r="I386" s="3"/>
    </row>
    <row r="387" spans="9:9" x14ac:dyDescent="0.2">
      <c r="I387" s="35"/>
    </row>
  </sheetData>
  <sheetProtection algorithmName="SHA-512" hashValue="isvIwB6L+KFnJRplU5g1MLtfyYXp+BpGDeSRMcgBkFUrJ9zPlvIV+uBbXyZJnB3W0H/chmt/79xiekZYi2yfUw==" saltValue="uYLdqxptQqyTIRWNiDD2iw==" spinCount="100000" sheet="1" objects="1" scenarios="1" formatColumns="0" formatRows="0"/>
  <mergeCells count="72">
    <mergeCell ref="A353:E353"/>
    <mergeCell ref="A348:E348"/>
    <mergeCell ref="A323:E323"/>
    <mergeCell ref="A354:G354"/>
    <mergeCell ref="A349:E349"/>
    <mergeCell ref="A271:E271"/>
    <mergeCell ref="A241:E241"/>
    <mergeCell ref="A343:E343"/>
    <mergeCell ref="A329:E329"/>
    <mergeCell ref="A337:E337"/>
    <mergeCell ref="A342:E342"/>
    <mergeCell ref="A330:E330"/>
    <mergeCell ref="A336:E336"/>
    <mergeCell ref="A272:E272"/>
    <mergeCell ref="A322:E322"/>
    <mergeCell ref="A7:G7"/>
    <mergeCell ref="A9:G9"/>
    <mergeCell ref="A8:G8"/>
    <mergeCell ref="A135:E135"/>
    <mergeCell ref="A122:E122"/>
    <mergeCell ref="A121:E121"/>
    <mergeCell ref="A104:E104"/>
    <mergeCell ref="A103:E103"/>
    <mergeCell ref="A90:E90"/>
    <mergeCell ref="A59:E59"/>
    <mergeCell ref="A58:E58"/>
    <mergeCell ref="A89:E89"/>
    <mergeCell ref="A80:E80"/>
    <mergeCell ref="A79:E79"/>
    <mergeCell ref="A229:E229"/>
    <mergeCell ref="A209:E209"/>
    <mergeCell ref="A208:E208"/>
    <mergeCell ref="A198:E198"/>
    <mergeCell ref="A240:E240"/>
    <mergeCell ref="A230:E230"/>
    <mergeCell ref="A159:E159"/>
    <mergeCell ref="A148:E148"/>
    <mergeCell ref="A147:E147"/>
    <mergeCell ref="A136:E136"/>
    <mergeCell ref="A197:E197"/>
    <mergeCell ref="A178:E178"/>
    <mergeCell ref="A160:E160"/>
    <mergeCell ref="A177:E177"/>
    <mergeCell ref="A362:E362"/>
    <mergeCell ref="A363:E363"/>
    <mergeCell ref="A364:E364"/>
    <mergeCell ref="A355:E355"/>
    <mergeCell ref="A356:E356"/>
    <mergeCell ref="A357:E357"/>
    <mergeCell ref="A358:E358"/>
    <mergeCell ref="A359:E359"/>
    <mergeCell ref="B383:G383"/>
    <mergeCell ref="B378:G378"/>
    <mergeCell ref="A6:G6"/>
    <mergeCell ref="A365:E365"/>
    <mergeCell ref="A366:E366"/>
    <mergeCell ref="A367:E367"/>
    <mergeCell ref="A368:E368"/>
    <mergeCell ref="A375:E375"/>
    <mergeCell ref="A369:E369"/>
    <mergeCell ref="A370:E370"/>
    <mergeCell ref="A373:E373"/>
    <mergeCell ref="A374:E374"/>
    <mergeCell ref="A371:E371"/>
    <mergeCell ref="A372:E372"/>
    <mergeCell ref="A360:E360"/>
    <mergeCell ref="A361:E361"/>
    <mergeCell ref="B377:G377"/>
    <mergeCell ref="B379:G379"/>
    <mergeCell ref="B380:G380"/>
    <mergeCell ref="B381:G381"/>
    <mergeCell ref="B382:G382"/>
  </mergeCells>
  <phoneticPr fontId="18" type="noConversion"/>
  <printOptions horizontalCentered="1"/>
  <pageMargins left="0.7" right="0.7" top="0.75" bottom="0.75" header="0.3" footer="0.3"/>
  <pageSetup paperSize="9" scale="94" fitToHeight="0" orientation="landscape" r:id="rId1"/>
  <rowBreaks count="10" manualBreakCount="10">
    <brk id="9" max="6" man="1"/>
    <brk id="58" max="6" man="1"/>
    <brk id="79" max="6" man="1"/>
    <brk id="89" max="6" man="1"/>
    <brk id="103" max="6" man="1"/>
    <brk id="121" max="6" man="1"/>
    <brk id="147" max="6" man="1"/>
    <brk id="229" max="6" man="1"/>
    <brk id="323" max="6" man="1"/>
    <brk id="365" max="6" man="1"/>
  </rowBreaks>
  <colBreaks count="1" manualBreakCount="1">
    <brk id="7" max="1048575" man="1"/>
  </colBreaks>
  <ignoredErrors>
    <ignoredError sqref="A324:A326"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97154FB6B93F42BF5E4B42766B9CA1" ma:contentTypeVersion="17" ma:contentTypeDescription="Create a new document." ma:contentTypeScope="" ma:versionID="956fdf44634306e30b5c0b8ec962a8ba">
  <xsd:schema xmlns:xsd="http://www.w3.org/2001/XMLSchema" xmlns:xs="http://www.w3.org/2001/XMLSchema" xmlns:p="http://schemas.microsoft.com/office/2006/metadata/properties" xmlns:ns2="e17ed4e5-84f5-4645-8e88-72d967b1c846" xmlns:ns3="2ad314f3-2745-4330-b0d8-d50ee7e7a8f3" targetNamespace="http://schemas.microsoft.com/office/2006/metadata/properties" ma:root="true" ma:fieldsID="6fad8c77dfffd4d19c566f24ea46e53e" ns2:_="" ns3:_="">
    <xsd:import namespace="e17ed4e5-84f5-4645-8e88-72d967b1c846"/>
    <xsd:import namespace="2ad314f3-2745-4330-b0d8-d50ee7e7a8f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ContentDescrip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7ed4e5-84f5-4645-8e88-72d967b1c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ContentDescription" ma:index="18" nillable="true" ma:displayName="Content Description" ma:format="Dropdown" ma:internalName="ContentDescription">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d314f3-2745-4330-b0d8-d50ee7e7a8f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2995c715-8898-4be6-90af-b22abe6c6dd8}" ma:internalName="TaxCatchAll" ma:showField="CatchAllData" ma:web="2ad314f3-2745-4330-b0d8-d50ee7e7a8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ntentDescription xmlns="e17ed4e5-84f5-4645-8e88-72d967b1c846" xsi:nil="true"/>
    <lcf76f155ced4ddcb4097134ff3c332f xmlns="e17ed4e5-84f5-4645-8e88-72d967b1c846">
      <Terms xmlns="http://schemas.microsoft.com/office/infopath/2007/PartnerControls"/>
    </lcf76f155ced4ddcb4097134ff3c332f>
    <TaxCatchAll xmlns="2ad314f3-2745-4330-b0d8-d50ee7e7a8f3" xsi:nil="true"/>
  </documentManagement>
</p:properties>
</file>

<file path=customXml/itemProps1.xml><?xml version="1.0" encoding="utf-8"?>
<ds:datastoreItem xmlns:ds="http://schemas.openxmlformats.org/officeDocument/2006/customXml" ds:itemID="{5F665ADE-816D-459A-8121-5A1C7C627A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7ed4e5-84f5-4645-8e88-72d967b1c846"/>
    <ds:schemaRef ds:uri="2ad314f3-2745-4330-b0d8-d50ee7e7a8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932ADB-92B2-42E0-A8C7-6789D6FF9887}">
  <ds:schemaRefs>
    <ds:schemaRef ds:uri="http://schemas.microsoft.com/sharepoint/v3/contenttype/forms"/>
  </ds:schemaRefs>
</ds:datastoreItem>
</file>

<file path=customXml/itemProps3.xml><?xml version="1.0" encoding="utf-8"?>
<ds:datastoreItem xmlns:ds="http://schemas.openxmlformats.org/officeDocument/2006/customXml" ds:itemID="{28DECE49-FC82-4E98-A3D1-75FF620CA51E}">
  <ds:schemaRefs>
    <ds:schemaRef ds:uri="http://schemas.microsoft.com/office/2006/metadata/properties"/>
    <ds:schemaRef ds:uri="http://schemas.microsoft.com/office/infopath/2007/PartnerControls"/>
    <ds:schemaRef ds:uri="e17ed4e5-84f5-4645-8e88-72d967b1c846"/>
    <ds:schemaRef ds:uri="2ad314f3-2745-4330-b0d8-d50ee7e7a8f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 Classroom.mdi</dc:title>
  <dc:subject/>
  <dc:creator>Administrator</dc:creator>
  <cp:keywords/>
  <dc:description/>
  <cp:lastModifiedBy>Farid Ahmad Karimi</cp:lastModifiedBy>
  <cp:revision/>
  <cp:lastPrinted>2023-03-27T09:17:34Z</cp:lastPrinted>
  <dcterms:created xsi:type="dcterms:W3CDTF">2020-08-04T05:50:08Z</dcterms:created>
  <dcterms:modified xsi:type="dcterms:W3CDTF">2023-03-27T09:18:10Z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0x010100FF97154FB6B93F42BF5E4B42766B9CA1</vt:lpwstr>
  </property>
</Properties>
</file>