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1. Procurement\1.New Procurements Documents\5.Save Children\5. SIP\SIP 2nd Phase Procurement Package\3- Annex-3 (BoQ)\Asad Abad District\"/>
    </mc:Choice>
  </mc:AlternateContent>
  <xr:revisionPtr revIDLastSave="0" documentId="13_ncr:1_{090BF905-1497-4352-B591-43B0C9E771C1}" xr6:coauthVersionLast="47" xr6:coauthVersionMax="47" xr10:uidLastSave="{00000000-0000-0000-0000-000000000000}"/>
  <bookViews>
    <workbookView xWindow="-110" yWindow="-110" windowWidth="19420" windowHeight="10300" firstSheet="2" activeTab="4" xr2:uid="{07CDF37F-A6B1-45E4-BA37-5A16B3621E32}"/>
  </bookViews>
  <sheets>
    <sheet name="Asad Abad Boys' School" sheetId="3" r:id="rId1"/>
    <sheet name="Karhali Girls High School" sheetId="2" r:id="rId2"/>
    <sheet name="Qarghan Mixed School" sheetId="4" r:id="rId3"/>
    <sheet name="Dandono Boys High School" sheetId="1" r:id="rId4"/>
    <sheet name="Summary Sheet of Asad Abad" sheetId="5" r:id="rId5"/>
  </sheets>
  <definedNames>
    <definedName name="_xlnm.Print_Area" localSheetId="0">'Asad Abad Boys'' School'!$A$1:$J$21</definedName>
    <definedName name="_xlnm.Print_Area" localSheetId="3">'Dandono Boys High School'!$A$1:$J$27</definedName>
    <definedName name="_xlnm.Print_Area" localSheetId="1">'Karhali Girls High School'!$A$1:$J$27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5" l="1"/>
  <c r="D6" i="5"/>
  <c r="D5" i="5"/>
  <c r="D4" i="5"/>
  <c r="D3" i="5"/>
  <c r="I23" i="1"/>
  <c r="I21" i="1"/>
  <c r="I20" i="1"/>
  <c r="I19" i="1"/>
  <c r="I18" i="1"/>
  <c r="I17" i="1"/>
  <c r="I24" i="1" s="1"/>
  <c r="I16" i="1"/>
  <c r="I15" i="1"/>
  <c r="I14" i="1"/>
  <c r="I13" i="1"/>
  <c r="I12" i="1"/>
  <c r="I11" i="1"/>
  <c r="I10" i="1"/>
  <c r="I9" i="1"/>
  <c r="I8" i="1"/>
  <c r="I7" i="1"/>
  <c r="I6" i="1"/>
  <c r="I5" i="1"/>
  <c r="I4" i="1"/>
  <c r="I15" i="4"/>
  <c r="I14" i="4"/>
  <c r="I13" i="4"/>
  <c r="I12" i="4"/>
  <c r="I11" i="4"/>
  <c r="I10" i="4"/>
  <c r="I9" i="4"/>
  <c r="I8" i="4"/>
  <c r="I7" i="4"/>
  <c r="I6" i="4"/>
  <c r="I5" i="4"/>
  <c r="I4" i="4"/>
  <c r="I24" i="2"/>
  <c r="I23" i="2"/>
  <c r="I22" i="2"/>
  <c r="I21" i="2"/>
  <c r="I20" i="2"/>
  <c r="I19" i="2"/>
  <c r="I18" i="2"/>
  <c r="I17" i="2"/>
  <c r="I16" i="2"/>
  <c r="I15" i="2"/>
  <c r="I14" i="2"/>
  <c r="I13" i="2"/>
  <c r="I12" i="2"/>
  <c r="I11" i="2"/>
  <c r="I10" i="2"/>
  <c r="I9" i="2"/>
  <c r="I8" i="2"/>
  <c r="I7" i="2"/>
  <c r="I6" i="2"/>
  <c r="I5" i="2"/>
  <c r="I4" i="2"/>
  <c r="I19" i="3"/>
  <c r="I20" i="3"/>
  <c r="I18" i="3"/>
  <c r="I17" i="3"/>
  <c r="I16" i="3"/>
  <c r="I15" i="3"/>
  <c r="I14" i="3"/>
  <c r="I13" i="3"/>
  <c r="I12" i="3"/>
  <c r="I11" i="3"/>
  <c r="I10" i="3"/>
  <c r="I9" i="3"/>
  <c r="I8" i="3"/>
  <c r="I7" i="3"/>
  <c r="I6" i="3"/>
  <c r="I5" i="3"/>
  <c r="I4" i="3"/>
  <c r="I21" i="3" l="1"/>
  <c r="I22" i="1" l="1"/>
</calcChain>
</file>

<file path=xl/sharedStrings.xml><?xml version="1.0" encoding="utf-8"?>
<sst xmlns="http://schemas.openxmlformats.org/spreadsheetml/2006/main" count="189" uniqueCount="91">
  <si>
    <t>S.NO</t>
  </si>
  <si>
    <t>Activities Descriptions</t>
  </si>
  <si>
    <t>Quantity</t>
  </si>
  <si>
    <t>Unit</t>
  </si>
  <si>
    <t>Total Cost (Afg)</t>
  </si>
  <si>
    <t>Remark</t>
  </si>
  <si>
    <t>Site preparation and site leveling.</t>
  </si>
  <si>
    <t>Lum-Sum</t>
  </si>
  <si>
    <t xml:space="preserve">Excavation of foundation as per drawings and 95 % compaction of excavated area. </t>
  </si>
  <si>
    <t>Cum</t>
  </si>
  <si>
    <t xml:space="preserve">Stone masonry of foundations with pointing and 1:4 mixing ratio of sand and cement according to attached drawings and site engineer instructions.                                </t>
  </si>
  <si>
    <t xml:space="preserve">First class Burnt Brick masonry for walls of the classrooms as per the drawings with 1:3 mortar, using  clean sand and best quality cement according to site engineer instructions .                                                          </t>
  </si>
  <si>
    <t>Sqm</t>
  </si>
  <si>
    <t>Stone boulder as per the drawings, t=15 cm</t>
  </si>
  <si>
    <t xml:space="preserve">RCC for columns, lintel beams and footings, M200 (1:1.5:3)- with 12 mm Dia bars, shuttering work as per the drawings and site engineer instructions. </t>
  </si>
  <si>
    <t>No</t>
  </si>
  <si>
    <t>m</t>
  </si>
  <si>
    <t>Plastic two - layers best quality on top and bottom of dry soil having with = 5m, as per drawing.</t>
  </si>
  <si>
    <t>Grand Total for one set of classroom</t>
  </si>
  <si>
    <r>
      <rPr>
        <b/>
        <sz val="11"/>
        <color theme="1"/>
        <rFont val="Calibri"/>
        <family val="2"/>
        <scheme val="minor"/>
      </rPr>
      <t>Note:</t>
    </r>
    <r>
      <rPr>
        <sz val="11"/>
        <color theme="1"/>
        <rFont val="Calibri"/>
        <family val="2"/>
        <scheme val="minor"/>
      </rPr>
      <t xml:space="preserve"> Please make sure that all construction materials checked and conformed by construction engineer before starting new activities, professional skilled and unskilled labors must be hired for construction work by the contractor, curing must be done at least for 14 days, water, submersible, piping and electricity for construction work must be provided by contractor.</t>
    </r>
  </si>
  <si>
    <t>Unit Cost (Afg)</t>
  </si>
  <si>
    <t xml:space="preserve">PCC concrete on top of stone masonry, PCC of floor, PCC of veranda, ramp, Parchal and top of roof with 150 Mark as per site engineer instructions and drawings.                                                    </t>
  </si>
  <si>
    <t>Plaster work with three coat of white cement, with 1:3 mixing ratio, curing must be done at least for 14 days as per site engineer instructions.</t>
  </si>
  <si>
    <t>Back filling to both side of foundation and rooms floor with local material, with leveling and compaction, according to site engineer instructions.</t>
  </si>
  <si>
    <t>Supply and istallation of wooden doors (1mx2.59) with three coat oil paint and all related accessories as per drawing.</t>
  </si>
  <si>
    <t>Supply and installation of wooden windows (1mx1.79) with three coat oil paint and all related accessories, windows mesh outside, as per drawing.</t>
  </si>
  <si>
    <t>Steel girder (I-section ) for roof work with mark IPE140 (8000) including anti-rust painting according to drawings.</t>
  </si>
  <si>
    <t xml:space="preserve">Black board with plastering and painting as per site engineer instructions. </t>
  </si>
  <si>
    <t xml:space="preserve">Wiring for lightening as per site engineer instructions. </t>
  </si>
  <si>
    <t xml:space="preserve">Steel hand rail with three coats paint as per site engineer instructions. </t>
  </si>
  <si>
    <t xml:space="preserve">Gutter from galvanized sheet 22 gauge as per site engineer instructions. </t>
  </si>
  <si>
    <t>Dry soil with thickness of 5cm for roof work as per drawing.</t>
  </si>
  <si>
    <t>Flat burnt bricks with mortar for roof work with one-side paint as per site engineer instructions.</t>
  </si>
  <si>
    <t>Profile T-section (50*50*3mm), for roof work with paint according to drawing.</t>
  </si>
  <si>
    <t>Grand Total for one bore well</t>
  </si>
  <si>
    <t>Pcs</t>
  </si>
  <si>
    <t>Sign Board Size (50x50) cm with all required activities.</t>
  </si>
  <si>
    <t>JOB</t>
  </si>
  <si>
    <t>Chlorination of well with all required activities.</t>
  </si>
  <si>
    <t>Set</t>
  </si>
  <si>
    <t>Supply and installation of Pamir Hand pump complete set, with 10mm rod with all required activities.</t>
  </si>
  <si>
    <t>Plastic rope (10mm dia.) for installation of PVC Pipe in the well.</t>
  </si>
  <si>
    <t>Raising main PVC Pipe 2.5 " (Class - E) with all required activities.</t>
  </si>
  <si>
    <t xml:space="preserve">Pump test for determination of discharge of well and taking sample of water for quality test after water cleaning with all required activities.  </t>
  </si>
  <si>
    <t>Soil Back filling around casing pipe without stone, gravel and other material with all required activities.</t>
  </si>
  <si>
    <t>Gravel pack around casing, size (3 - 6 mm) with all required activities.</t>
  </si>
  <si>
    <t>Kg</t>
  </si>
  <si>
    <t>Glue and Jointing material for joining of pipes (American Glue 717).</t>
  </si>
  <si>
    <t>P/F of PVC filter DIA 8" Class-D, filter pipe openings should not be more than 25% of total area with all required activities.</t>
  </si>
  <si>
    <t>Providing and fixing (P/F) of PVC casing pipe class -D, DIA. 8" with all required activities.</t>
  </si>
  <si>
    <t>Well drilling by Compressor method, DIA-10" to 12 inch depends on soil texture and collecting sample of each geological formation with all required activities.</t>
  </si>
  <si>
    <t>PCC for well platform and drainage, M:200 with all required activities.</t>
  </si>
  <si>
    <t>Back filling (Boulder Stone) for well plateform with all required activities.</t>
  </si>
  <si>
    <t>Excavation of foundation for well platform with all required activities.</t>
  </si>
  <si>
    <t xml:space="preserve">Site preparation.     </t>
  </si>
  <si>
    <t>Geophysics.</t>
  </si>
  <si>
    <t>Bill of Quantity for Compressor Drilling at the Asad Abad Boys' School of Asad Abad District</t>
  </si>
  <si>
    <t>Grand Total</t>
  </si>
  <si>
    <t>Each</t>
  </si>
  <si>
    <t>Supply and installation of sign bord (30x40) 1 inch thick marble stone, text must be provided by SCI with its logo, and will install in the wall as per site engineer instructions.</t>
  </si>
  <si>
    <t>Supply and installation of steel main gate (3x1) m with hinges, bolt lock system (vertical and horizonal) and painting according to site engineer instructions.</t>
  </si>
  <si>
    <t>Supply and installation of steel main gate (3x3) m with hinges, bolt lock system (vertical and horizonal) and painting according to site engineer instructions.</t>
  </si>
  <si>
    <t>Foam for expansion joint (joints in boudray wall must be at least after 25 m).</t>
  </si>
  <si>
    <t>Back filling to both side of boundary wall foundation with local materials along leveling and compaction, according to site engineer instructions.</t>
  </si>
  <si>
    <t>Plaster work both side of boundary wall with thickness of 1.5cm, 1:3 mixing ratio and 3 coat of white cement, curing must be done at least for 14 days as per site engineer instructions.</t>
  </si>
  <si>
    <t>Brick masonry for boundary wall with 1:3 mortar, using first class bricks, clean sand and best quality cement according to site engineer instructions (The thickness of the wall 25cm, thickness of each pillar 0.35*0.6*1.5m in every 3.5 meters).</t>
  </si>
  <si>
    <t xml:space="preserve">Stone masonry of foundations with pointing and 1:4 mixing ratio of sand and cement according  drawing and site engineer instructions.                 </t>
  </si>
  <si>
    <t xml:space="preserve">PCC concrete M:150 with thickness of 7 cm for top of stone masonry and brick wall as per drawing and site engineer instructions.                                                  </t>
  </si>
  <si>
    <t>Excavation of foundation, leveling and compaction according to the attached drawing and construction engineer instructions.</t>
  </si>
  <si>
    <t>Site preparation.</t>
  </si>
  <si>
    <t>Total Cost</t>
  </si>
  <si>
    <t>Unit Cost</t>
  </si>
  <si>
    <t>Total (AFN)</t>
  </si>
  <si>
    <t>Remarks</t>
  </si>
  <si>
    <t>Amount (AFN)</t>
  </si>
  <si>
    <t>Description of Project</t>
  </si>
  <si>
    <t>Name &amp; Location of School</t>
  </si>
  <si>
    <t>S.No</t>
  </si>
  <si>
    <t>Asad Abad Boys' School in Asad Abad District</t>
  </si>
  <si>
    <t>Karhali Girls' High School in Asad Abad District</t>
  </si>
  <si>
    <t>Qarghan Mixed School in Asad Abad District</t>
  </si>
  <si>
    <t>Dandono Boys' High School in Asad Abad District</t>
  </si>
  <si>
    <t>Summary Sheet of All BoQs of Asad Abad District Projects</t>
  </si>
  <si>
    <t xml:space="preserve">Compressor Drilling according BoQ at the Asad Abad Boys' School </t>
  </si>
  <si>
    <t>Two classroom Construction according BoQ of Karhali Girls High School</t>
  </si>
  <si>
    <t>Construction of 326 Meter boundary wall according BoQ</t>
  </si>
  <si>
    <t>Two classroom Construction according BoQ of Dandono High School</t>
  </si>
  <si>
    <t>Bill of Quantity for Construction of two classrooms in Karhali Girls High School Asad Abad District</t>
  </si>
  <si>
    <t>Bill of Quantity for Construction of 326 Meter boundary wall for Qarghan Mixed Secondary School in Asad Abad District</t>
  </si>
  <si>
    <t>Bill of Quantity for Construction of two classrooms in Dandono Boys High School Asad Abad District</t>
  </si>
  <si>
    <t>Grand Total for two classrooms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</si>
</sst>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_);_(* \(#,##0\);_(* &quot;-&quot;??_);_(@_)"/>
    <numFmt numFmtId="166" formatCode="0.000"/>
    <numFmt numFmtId="167" formatCode="[$AFN]\ #,##0"/>
  </numFmts>
  <fonts count="16"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sz val="10"/>
      <name val="Arial"/>
      <family val="2"/>
    </font>
    <font>
      <sz val="11"/>
      <name val="Times New Roman"/>
      <family val="1"/>
    </font>
    <font>
      <sz val="11"/>
      <color indexed="8"/>
      <name val="Times New Roman"/>
      <family val="1"/>
    </font>
    <font>
      <b/>
      <sz val="14"/>
      <color theme="1"/>
      <name val="Calibri"/>
      <family val="2"/>
      <scheme val="minor"/>
    </font>
    <font>
      <sz val="10"/>
      <name val="Arial"/>
    </font>
    <font>
      <sz val="10"/>
      <name val="Calibri"/>
      <family val="2"/>
      <scheme val="minor"/>
    </font>
    <font>
      <b/>
      <sz val="14"/>
      <name val="Calibri"/>
      <family val="2"/>
      <scheme val="minor"/>
    </font>
    <font>
      <b/>
      <sz val="18"/>
      <name val="Calibri"/>
      <family val="2"/>
      <scheme val="minor"/>
    </font>
    <font>
      <b/>
      <sz val="10"/>
      <name val="Calibri"/>
      <family val="2"/>
      <scheme val="minor"/>
    </font>
    <font>
      <b/>
      <sz val="12"/>
      <name val="Times New Roman"/>
      <family val="1"/>
    </font>
    <font>
      <b/>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4">
    <xf numFmtId="0" fontId="0" fillId="0" borderId="0"/>
    <xf numFmtId="43" fontId="4" fillId="0" borderId="0" applyFont="0" applyFill="0" applyBorder="0" applyAlignment="0" applyProtection="0"/>
    <xf numFmtId="0" fontId="5" fillId="0" borderId="0"/>
    <xf numFmtId="0" fontId="9" fillId="0" borderId="0"/>
  </cellStyleXfs>
  <cellXfs count="143">
    <xf numFmtId="0" fontId="0" fillId="0" borderId="0" xfId="0"/>
    <xf numFmtId="0" fontId="0" fillId="0" borderId="17" xfId="0" applyBorder="1" applyAlignment="1">
      <alignment horizontal="center" vertical="center"/>
    </xf>
    <xf numFmtId="0" fontId="0" fillId="0" borderId="21" xfId="0" applyBorder="1" applyAlignment="1">
      <alignment horizontal="center" vertical="center"/>
    </xf>
    <xf numFmtId="1" fontId="0" fillId="0" borderId="23" xfId="0" applyNumberFormat="1" applyBorder="1" applyAlignment="1">
      <alignment horizontal="center" vertical="center"/>
    </xf>
    <xf numFmtId="0" fontId="0" fillId="0" borderId="22" xfId="0" applyBorder="1" applyAlignment="1">
      <alignment horizontal="center" vertical="center"/>
    </xf>
    <xf numFmtId="1" fontId="0" fillId="0" borderId="21"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applyAlignment="1">
      <alignment horizontal="center" vertical="center"/>
    </xf>
    <xf numFmtId="1" fontId="0" fillId="0" borderId="27" xfId="0" applyNumberFormat="1" applyBorder="1" applyAlignment="1">
      <alignment horizontal="center" vertical="center"/>
    </xf>
    <xf numFmtId="1" fontId="0" fillId="0" borderId="28" xfId="0" applyNumberFormat="1" applyBorder="1" applyAlignment="1">
      <alignment horizontal="center" vertical="center"/>
    </xf>
    <xf numFmtId="1" fontId="0" fillId="0" borderId="29" xfId="0" applyNumberFormat="1" applyBorder="1" applyAlignment="1">
      <alignment horizontal="center" vertical="center"/>
    </xf>
    <xf numFmtId="0" fontId="0" fillId="3" borderId="0" xfId="0" applyFill="1"/>
    <xf numFmtId="0" fontId="0" fillId="0" borderId="29" xfId="0" applyBorder="1" applyAlignment="1">
      <alignment vertical="center"/>
    </xf>
    <xf numFmtId="165" fontId="0" fillId="0" borderId="22" xfId="1" applyNumberFormat="1" applyFont="1" applyBorder="1" applyAlignment="1">
      <alignment horizontal="center" vertical="center"/>
    </xf>
    <xf numFmtId="165" fontId="0" fillId="0" borderId="22" xfId="1" applyNumberFormat="1" applyFont="1" applyBorder="1" applyAlignment="1">
      <alignment horizontal="center" vertical="center" wrapText="1"/>
    </xf>
    <xf numFmtId="165" fontId="0" fillId="0" borderId="21" xfId="1" applyNumberFormat="1" applyFont="1" applyBorder="1" applyAlignment="1">
      <alignment horizontal="center" vertical="center"/>
    </xf>
    <xf numFmtId="165" fontId="0" fillId="0" borderId="27" xfId="1" applyNumberFormat="1" applyFont="1" applyBorder="1" applyAlignment="1">
      <alignment horizontal="center" vertical="center"/>
    </xf>
    <xf numFmtId="2" fontId="0" fillId="0" borderId="27" xfId="0" applyNumberFormat="1" applyBorder="1" applyAlignment="1">
      <alignment horizontal="center" vertical="center"/>
    </xf>
    <xf numFmtId="0" fontId="6" fillId="2" borderId="22" xfId="2" applyFont="1" applyFill="1" applyBorder="1" applyAlignment="1">
      <alignment horizontal="center" vertical="center"/>
    </xf>
    <xf numFmtId="2" fontId="0" fillId="0" borderId="28" xfId="0" applyNumberFormat="1" applyBorder="1" applyAlignment="1">
      <alignment horizontal="center" vertical="center"/>
    </xf>
    <xf numFmtId="2" fontId="0" fillId="0" borderId="23" xfId="0" applyNumberFormat="1" applyBorder="1" applyAlignment="1">
      <alignment horizontal="center" vertical="center"/>
    </xf>
    <xf numFmtId="2" fontId="0" fillId="0" borderId="21" xfId="0" applyNumberFormat="1" applyBorder="1" applyAlignment="1">
      <alignment horizontal="center" vertical="center"/>
    </xf>
    <xf numFmtId="2" fontId="0" fillId="0" borderId="22" xfId="0" applyNumberFormat="1" applyBorder="1" applyAlignment="1">
      <alignment horizontal="center" vertical="center"/>
    </xf>
    <xf numFmtId="166" fontId="0" fillId="0" borderId="22" xfId="0" applyNumberFormat="1" applyBorder="1" applyAlignment="1">
      <alignment horizontal="center" vertical="center"/>
    </xf>
    <xf numFmtId="1" fontId="0" fillId="0" borderId="22" xfId="0" applyNumberFormat="1" applyBorder="1" applyAlignment="1">
      <alignment horizontal="center" vertical="center"/>
    </xf>
    <xf numFmtId="0" fontId="9" fillId="0" borderId="0" xfId="3"/>
    <xf numFmtId="0" fontId="9" fillId="0" borderId="0" xfId="3" applyAlignment="1">
      <alignment vertical="center"/>
    </xf>
    <xf numFmtId="167" fontId="10" fillId="0" borderId="21" xfId="3" applyNumberFormat="1" applyFont="1" applyBorder="1" applyAlignment="1">
      <alignment horizontal="center"/>
    </xf>
    <xf numFmtId="0" fontId="10" fillId="0" borderId="21" xfId="3" applyFont="1" applyBorder="1" applyAlignment="1">
      <alignment horizontal="left" vertical="center" wrapText="1"/>
    </xf>
    <xf numFmtId="167" fontId="10" fillId="0" borderId="21" xfId="3" applyNumberFormat="1" applyFont="1" applyBorder="1" applyAlignment="1">
      <alignment horizontal="center" vertical="center"/>
    </xf>
    <xf numFmtId="164" fontId="0" fillId="0" borderId="21" xfId="0" applyNumberFormat="1" applyBorder="1" applyAlignment="1">
      <alignment horizontal="center" vertical="center"/>
    </xf>
    <xf numFmtId="165" fontId="0" fillId="0" borderId="21" xfId="1" applyNumberFormat="1" applyFont="1" applyBorder="1" applyAlignment="1">
      <alignment horizontal="center" vertical="center" wrapText="1"/>
    </xf>
    <xf numFmtId="0" fontId="0" fillId="0" borderId="21" xfId="0" applyBorder="1" applyAlignment="1">
      <alignment vertical="center"/>
    </xf>
    <xf numFmtId="165" fontId="3" fillId="2" borderId="31" xfId="1" applyNumberFormat="1" applyFont="1" applyFill="1" applyBorder="1" applyAlignment="1">
      <alignment horizontal="center" vertical="center"/>
    </xf>
    <xf numFmtId="0" fontId="3" fillId="2" borderId="32" xfId="0" applyFont="1" applyFill="1" applyBorder="1" applyAlignment="1">
      <alignment horizontal="left" vertical="center"/>
    </xf>
    <xf numFmtId="165" fontId="8" fillId="2" borderId="37" xfId="1" applyNumberFormat="1" applyFont="1" applyFill="1" applyBorder="1" applyAlignment="1">
      <alignment horizontal="center" vertical="center"/>
    </xf>
    <xf numFmtId="0" fontId="2" fillId="2" borderId="36" xfId="0" applyFont="1" applyFill="1" applyBorder="1" applyAlignment="1">
      <alignment vertical="center"/>
    </xf>
    <xf numFmtId="0" fontId="0" fillId="2" borderId="0" xfId="0" applyFill="1"/>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0" fillId="0" borderId="21" xfId="0" applyBorder="1" applyAlignment="1">
      <alignment horizontal="left" vertical="center"/>
    </xf>
    <xf numFmtId="2" fontId="0" fillId="2" borderId="24" xfId="0" applyNumberFormat="1" applyFill="1" applyBorder="1" applyAlignment="1">
      <alignment horizontal="left" vertical="center" wrapText="1"/>
    </xf>
    <xf numFmtId="2" fontId="0" fillId="2" borderId="25" xfId="0" applyNumberFormat="1" applyFill="1" applyBorder="1" applyAlignment="1">
      <alignment horizontal="left" vertical="center" wrapText="1"/>
    </xf>
    <xf numFmtId="2" fontId="0" fillId="2" borderId="26" xfId="0" applyNumberFormat="1" applyFill="1" applyBorder="1" applyAlignment="1">
      <alignment horizontal="left" vertical="center" wrapText="1"/>
    </xf>
    <xf numFmtId="2" fontId="0" fillId="0" borderId="24" xfId="0" applyNumberFormat="1" applyBorder="1" applyAlignment="1">
      <alignment horizontal="left" vertical="center" wrapText="1"/>
    </xf>
    <xf numFmtId="2" fontId="0" fillId="0" borderId="25" xfId="0" applyNumberFormat="1" applyBorder="1" applyAlignment="1">
      <alignment horizontal="left" vertical="center" wrapText="1"/>
    </xf>
    <xf numFmtId="2" fontId="0" fillId="0" borderId="26" xfId="0" applyNumberFormat="1" applyBorder="1" applyAlignment="1">
      <alignment horizontal="left" vertical="center" wrapText="1"/>
    </xf>
    <xf numFmtId="2" fontId="0" fillId="2" borderId="21" xfId="0" applyNumberFormat="1" applyFill="1" applyBorder="1" applyAlignment="1">
      <alignment horizontal="left" vertical="center" wrapText="1"/>
    </xf>
    <xf numFmtId="0" fontId="0" fillId="0" borderId="21" xfId="0" applyBorder="1" applyAlignment="1">
      <alignment horizontal="left" vertical="center" wrapText="1"/>
    </xf>
    <xf numFmtId="2" fontId="0" fillId="0" borderId="24" xfId="0" applyNumberFormat="1" applyBorder="1" applyAlignment="1">
      <alignment vertical="center" wrapText="1"/>
    </xf>
    <xf numFmtId="2" fontId="0" fillId="0" borderId="25" xfId="0" applyNumberFormat="1" applyBorder="1" applyAlignment="1">
      <alignment vertical="center" wrapText="1"/>
    </xf>
    <xf numFmtId="2" fontId="0" fillId="0" borderId="26" xfId="0" applyNumberFormat="1" applyBorder="1" applyAlignment="1">
      <alignment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6" xfId="0" applyFont="1" applyFill="1" applyBorder="1" applyAlignment="1">
      <alignment horizontal="center" vertical="center"/>
    </xf>
    <xf numFmtId="0" fontId="7" fillId="0" borderId="22" xfId="2" applyFont="1" applyBorder="1" applyAlignment="1">
      <alignment horizontal="left" vertical="center" wrapText="1"/>
    </xf>
    <xf numFmtId="0" fontId="1" fillId="3" borderId="7" xfId="0" applyFont="1" applyFill="1" applyBorder="1" applyAlignment="1">
      <alignment horizontal="center" vertical="center"/>
    </xf>
    <xf numFmtId="0" fontId="1" fillId="3" borderId="9" xfId="0" applyFont="1" applyFill="1" applyBorder="1" applyAlignment="1">
      <alignment horizontal="center" vertical="center"/>
    </xf>
    <xf numFmtId="2" fontId="0" fillId="0" borderId="35" xfId="0" applyNumberFormat="1" applyBorder="1" applyAlignment="1">
      <alignment vertical="center" wrapText="1"/>
    </xf>
    <xf numFmtId="2" fontId="0" fillId="0" borderId="34" xfId="0" applyNumberFormat="1" applyBorder="1" applyAlignment="1">
      <alignment vertical="center" wrapText="1"/>
    </xf>
    <xf numFmtId="2" fontId="0" fillId="0" borderId="33" xfId="0" applyNumberFormat="1" applyBorder="1" applyAlignment="1">
      <alignment vertical="center" wrapText="1"/>
    </xf>
    <xf numFmtId="0" fontId="2" fillId="3" borderId="3" xfId="0" applyFont="1" applyFill="1" applyBorder="1" applyAlignment="1">
      <alignment horizontal="center" vertical="center"/>
    </xf>
    <xf numFmtId="0" fontId="1" fillId="3" borderId="15" xfId="0" applyFont="1" applyFill="1" applyBorder="1" applyAlignment="1">
      <alignment horizontal="center" vertical="center" wrapText="1"/>
    </xf>
    <xf numFmtId="0" fontId="1" fillId="3" borderId="15" xfId="0" applyFont="1" applyFill="1" applyBorder="1" applyAlignment="1">
      <alignment horizontal="center" vertical="center"/>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2" fontId="0" fillId="0" borderId="18" xfId="0" applyNumberFormat="1" applyBorder="1" applyAlignment="1">
      <alignment vertical="center" wrapText="1"/>
    </xf>
    <xf numFmtId="2" fontId="0" fillId="0" borderId="19" xfId="0" applyNumberFormat="1" applyBorder="1" applyAlignment="1">
      <alignment vertical="center" wrapText="1"/>
    </xf>
    <xf numFmtId="2" fontId="0" fillId="0" borderId="20" xfId="0" applyNumberFormat="1" applyBorder="1" applyAlignment="1">
      <alignment vertical="center" wrapText="1"/>
    </xf>
    <xf numFmtId="0" fontId="0" fillId="0" borderId="0" xfId="0" applyAlignment="1">
      <alignment horizontal="left" vertical="top" wrapText="1"/>
    </xf>
    <xf numFmtId="0" fontId="0" fillId="2" borderId="21" xfId="0" applyFill="1" applyBorder="1" applyAlignment="1">
      <alignment horizontal="left"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8" xfId="0" applyFont="1" applyFill="1" applyBorder="1" applyAlignment="1">
      <alignment horizontal="center" vertical="center"/>
    </xf>
    <xf numFmtId="2" fontId="0" fillId="0" borderId="41" xfId="0" applyNumberFormat="1" applyBorder="1" applyAlignment="1">
      <alignment horizontal="left" vertical="center" wrapText="1"/>
    </xf>
    <xf numFmtId="2" fontId="0" fillId="0" borderId="40" xfId="0" applyNumberFormat="1" applyBorder="1" applyAlignment="1">
      <alignment horizontal="left" vertical="center" wrapText="1"/>
    </xf>
    <xf numFmtId="2" fontId="0" fillId="0" borderId="39" xfId="0" applyNumberFormat="1" applyBorder="1" applyAlignment="1">
      <alignment horizontal="left" vertical="center" wrapText="1"/>
    </xf>
    <xf numFmtId="2" fontId="1" fillId="3" borderId="12" xfId="0" applyNumberFormat="1" applyFont="1" applyFill="1" applyBorder="1" applyAlignment="1">
      <alignment horizontal="center" vertical="center" wrapText="1"/>
    </xf>
    <xf numFmtId="2" fontId="1" fillId="3" borderId="16" xfId="0" applyNumberFormat="1" applyFont="1" applyFill="1" applyBorder="1" applyAlignment="1">
      <alignment horizontal="center" vertical="center" wrapText="1"/>
    </xf>
    <xf numFmtId="2" fontId="0" fillId="0" borderId="18" xfId="0" applyNumberFormat="1" applyBorder="1" applyAlignment="1">
      <alignment horizontal="left" vertical="center" wrapText="1"/>
    </xf>
    <xf numFmtId="2" fontId="0" fillId="0" borderId="19" xfId="0" applyNumberFormat="1" applyBorder="1" applyAlignment="1">
      <alignment horizontal="left" vertical="center" wrapText="1"/>
    </xf>
    <xf numFmtId="2" fontId="0" fillId="0" borderId="20" xfId="0" applyNumberFormat="1" applyBorder="1" applyAlignment="1">
      <alignment horizontal="left" vertical="center" wrapText="1"/>
    </xf>
    <xf numFmtId="2" fontId="0" fillId="0" borderId="24" xfId="0" applyNumberFormat="1" applyBorder="1" applyAlignment="1">
      <alignment horizontal="left" vertical="top" wrapText="1"/>
    </xf>
    <xf numFmtId="2" fontId="0" fillId="0" borderId="25" xfId="0" applyNumberFormat="1" applyBorder="1" applyAlignment="1">
      <alignment horizontal="left" vertical="top" wrapText="1"/>
    </xf>
    <xf numFmtId="2" fontId="0" fillId="0" borderId="26" xfId="0" applyNumberFormat="1" applyBorder="1" applyAlignment="1">
      <alignment horizontal="left" vertical="top" wrapText="1"/>
    </xf>
    <xf numFmtId="0" fontId="0" fillId="0" borderId="24" xfId="0"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0" fontId="0" fillId="0" borderId="0" xfId="0" applyBorder="1" applyAlignment="1">
      <alignment horizontal="left" vertical="top" wrapText="1"/>
    </xf>
    <xf numFmtId="0" fontId="0" fillId="0" borderId="44" xfId="0" applyBorder="1" applyAlignment="1">
      <alignment horizontal="center" vertical="center"/>
    </xf>
    <xf numFmtId="0" fontId="0" fillId="0" borderId="45"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165" fontId="0" fillId="0" borderId="15" xfId="1" applyNumberFormat="1" applyFont="1" applyBorder="1" applyAlignment="1">
      <alignment horizontal="center" vertical="center" wrapText="1"/>
    </xf>
    <xf numFmtId="0" fontId="0" fillId="0" borderId="28" xfId="0" applyBorder="1" applyAlignment="1">
      <alignment vertical="center"/>
    </xf>
    <xf numFmtId="0" fontId="0" fillId="0" borderId="43" xfId="0" applyBorder="1" applyAlignment="1">
      <alignment horizontal="center" vertical="center"/>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42" xfId="0" applyBorder="1" applyAlignment="1">
      <alignment horizontal="center" vertical="center"/>
    </xf>
    <xf numFmtId="165" fontId="0" fillId="0" borderId="42" xfId="1" applyNumberFormat="1" applyFont="1" applyBorder="1" applyAlignment="1">
      <alignment horizontal="center" vertical="center"/>
    </xf>
    <xf numFmtId="165" fontId="0" fillId="0" borderId="42" xfId="1" applyNumberFormat="1" applyFont="1" applyBorder="1" applyAlignment="1">
      <alignment horizontal="center" vertical="center" wrapText="1"/>
    </xf>
    <xf numFmtId="0" fontId="0" fillId="0" borderId="48" xfId="0" applyBorder="1" applyAlignment="1">
      <alignment vertical="center"/>
    </xf>
    <xf numFmtId="0" fontId="0" fillId="0" borderId="49" xfId="0" applyBorder="1" applyAlignment="1">
      <alignment horizontal="center" vertical="center"/>
    </xf>
    <xf numFmtId="0" fontId="3" fillId="2" borderId="8" xfId="0" applyFont="1" applyFill="1" applyBorder="1" applyAlignment="1">
      <alignment horizontal="center" vertical="center"/>
    </xf>
    <xf numFmtId="0" fontId="3" fillId="2" borderId="16" xfId="0" applyFont="1" applyFill="1" applyBorder="1" applyAlignment="1">
      <alignment horizontal="center" vertical="center"/>
    </xf>
    <xf numFmtId="165" fontId="3" fillId="2" borderId="16" xfId="1" applyNumberFormat="1" applyFont="1" applyFill="1" applyBorder="1" applyAlignment="1">
      <alignment horizontal="center" vertical="center"/>
    </xf>
    <xf numFmtId="0" fontId="3" fillId="2" borderId="9" xfId="0" applyFont="1" applyFill="1" applyBorder="1" applyAlignment="1">
      <alignment horizontal="left" vertical="center"/>
    </xf>
    <xf numFmtId="0" fontId="0" fillId="0" borderId="12" xfId="0" applyBorder="1" applyAlignment="1">
      <alignment horizontal="center" vertical="center"/>
    </xf>
    <xf numFmtId="0" fontId="0" fillId="0" borderId="8" xfId="0" applyBorder="1" applyAlignment="1">
      <alignment horizontal="center" vertical="center"/>
    </xf>
    <xf numFmtId="0" fontId="0" fillId="2" borderId="41" xfId="0" applyFill="1" applyBorder="1" applyAlignment="1">
      <alignment horizontal="left" vertical="center"/>
    </xf>
    <xf numFmtId="0" fontId="0" fillId="2" borderId="40" xfId="0" applyFill="1" applyBorder="1" applyAlignment="1">
      <alignment horizontal="left" vertical="center"/>
    </xf>
    <xf numFmtId="0" fontId="0" fillId="2" borderId="39" xfId="0" applyFill="1" applyBorder="1" applyAlignment="1">
      <alignment horizontal="left" vertical="center"/>
    </xf>
    <xf numFmtId="0" fontId="0" fillId="0" borderId="31" xfId="0" applyBorder="1" applyAlignment="1">
      <alignment horizontal="center" vertical="center"/>
    </xf>
    <xf numFmtId="165" fontId="0" fillId="0" borderId="31" xfId="1" applyNumberFormat="1" applyFont="1" applyBorder="1" applyAlignment="1">
      <alignment horizontal="center" vertical="center"/>
    </xf>
    <xf numFmtId="165" fontId="0" fillId="0" borderId="16" xfId="1" applyNumberFormat="1" applyFont="1" applyBorder="1" applyAlignment="1">
      <alignment horizontal="center" vertical="center" wrapText="1"/>
    </xf>
    <xf numFmtId="0" fontId="0" fillId="0" borderId="32" xfId="0" applyBorder="1" applyAlignment="1">
      <alignment vertical="center"/>
    </xf>
    <xf numFmtId="0" fontId="14" fillId="3" borderId="22" xfId="0" applyFont="1" applyFill="1" applyBorder="1" applyAlignment="1">
      <alignment horizontal="center" vertical="center"/>
    </xf>
    <xf numFmtId="0" fontId="15" fillId="3" borderId="50" xfId="0" applyFont="1" applyFill="1" applyBorder="1" applyAlignment="1">
      <alignment horizontal="center" vertical="center"/>
    </xf>
    <xf numFmtId="0" fontId="15" fillId="3" borderId="38" xfId="0" applyFont="1" applyFill="1" applyBorder="1" applyAlignment="1">
      <alignment horizontal="center" vertical="center"/>
    </xf>
    <xf numFmtId="0" fontId="15" fillId="3" borderId="37" xfId="0" applyFont="1" applyFill="1" applyBorder="1" applyAlignment="1">
      <alignment horizontal="center" vertical="center"/>
    </xf>
    <xf numFmtId="0" fontId="15" fillId="3" borderId="36" xfId="0" applyFont="1" applyFill="1" applyBorder="1" applyAlignment="1">
      <alignment horizontal="center" vertical="center"/>
    </xf>
    <xf numFmtId="0" fontId="14" fillId="3" borderId="17" xfId="0" applyFont="1" applyFill="1" applyBorder="1" applyAlignment="1">
      <alignment horizontal="center" vertical="center"/>
    </xf>
    <xf numFmtId="0" fontId="14" fillId="3" borderId="23" xfId="0" applyFont="1" applyFill="1" applyBorder="1" applyAlignment="1">
      <alignment horizontal="center" vertical="center"/>
    </xf>
    <xf numFmtId="0" fontId="10" fillId="0" borderId="49" xfId="3" applyFont="1" applyBorder="1" applyAlignment="1">
      <alignment horizontal="center" vertical="center"/>
    </xf>
    <xf numFmtId="0" fontId="13" fillId="0" borderId="48" xfId="0" applyFont="1" applyBorder="1" applyAlignment="1">
      <alignment vertical="center"/>
    </xf>
    <xf numFmtId="0" fontId="10" fillId="0" borderId="29" xfId="3" applyFont="1" applyBorder="1" applyAlignment="1">
      <alignment horizontal="center"/>
    </xf>
    <xf numFmtId="0" fontId="12" fillId="0" borderId="30" xfId="3" applyFont="1" applyBorder="1" applyAlignment="1">
      <alignment horizontal="center" vertical="center"/>
    </xf>
    <xf numFmtId="0" fontId="12" fillId="0" borderId="31" xfId="3" applyFont="1" applyBorder="1" applyAlignment="1">
      <alignment horizontal="center" vertical="center"/>
    </xf>
    <xf numFmtId="167" fontId="11" fillId="0" borderId="31" xfId="3" applyNumberFormat="1" applyFont="1" applyBorder="1" applyAlignment="1">
      <alignment horizontal="center" vertical="center"/>
    </xf>
    <xf numFmtId="0" fontId="10" fillId="0" borderId="32" xfId="3" applyFont="1" applyBorder="1" applyAlignment="1">
      <alignment horizontal="center" vertical="center"/>
    </xf>
  </cellXfs>
  <cellStyles count="4">
    <cellStyle name="Comma" xfId="1" builtinId="3"/>
    <cellStyle name="Normal" xfId="0" builtinId="0"/>
    <cellStyle name="Normal 2" xfId="3" xr:uid="{6F2C391D-D361-4A50-995E-7B5D6DD85DA4}"/>
    <cellStyle name="Normal 3" xfId="2" xr:uid="{5CE9A6B0-9D55-4A1E-9014-885F24FC6E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697B6-5863-4FA7-A5DF-91EF8B3D571E}">
  <dimension ref="A1:J22"/>
  <sheetViews>
    <sheetView view="pageBreakPreview" zoomScale="70" zoomScaleNormal="100" zoomScaleSheetLayoutView="70" workbookViewId="0">
      <selection activeCell="B9" sqref="B9:E9"/>
    </sheetView>
  </sheetViews>
  <sheetFormatPr defaultRowHeight="14.5" x14ac:dyDescent="0.35"/>
  <cols>
    <col min="1" max="1" width="6" customWidth="1"/>
    <col min="5" max="5" width="67.54296875" customWidth="1"/>
    <col min="6" max="6" width="10.90625" customWidth="1"/>
    <col min="7" max="7" width="11.6328125" customWidth="1"/>
    <col min="8" max="8" width="15.453125" customWidth="1"/>
    <col min="9" max="9" width="13.90625" customWidth="1"/>
    <col min="10" max="10" width="16" customWidth="1"/>
  </cols>
  <sheetData>
    <row r="1" spans="1:10" s="11" customFormat="1" ht="22.5" customHeight="1" thickBot="1" x14ac:dyDescent="0.4">
      <c r="A1" s="52" t="s">
        <v>56</v>
      </c>
      <c r="B1" s="53"/>
      <c r="C1" s="53"/>
      <c r="D1" s="53"/>
      <c r="E1" s="53"/>
      <c r="F1" s="53"/>
      <c r="G1" s="53"/>
      <c r="H1" s="53"/>
      <c r="I1" s="53"/>
      <c r="J1" s="72"/>
    </row>
    <row r="2" spans="1:10" s="11" customFormat="1" x14ac:dyDescent="0.35">
      <c r="A2" s="54" t="s">
        <v>0</v>
      </c>
      <c r="B2" s="56" t="s">
        <v>1</v>
      </c>
      <c r="C2" s="57"/>
      <c r="D2" s="57"/>
      <c r="E2" s="58"/>
      <c r="F2" s="62" t="s">
        <v>2</v>
      </c>
      <c r="G2" s="64" t="s">
        <v>3</v>
      </c>
      <c r="H2" s="64" t="s">
        <v>20</v>
      </c>
      <c r="I2" s="64" t="s">
        <v>4</v>
      </c>
      <c r="J2" s="67" t="s">
        <v>5</v>
      </c>
    </row>
    <row r="3" spans="1:10" s="11" customFormat="1" ht="15" thickBot="1" x14ac:dyDescent="0.4">
      <c r="A3" s="55"/>
      <c r="B3" s="59"/>
      <c r="C3" s="60"/>
      <c r="D3" s="60"/>
      <c r="E3" s="61"/>
      <c r="F3" s="63"/>
      <c r="G3" s="65"/>
      <c r="H3" s="65"/>
      <c r="I3" s="65"/>
      <c r="J3" s="68"/>
    </row>
    <row r="4" spans="1:10" ht="30" customHeight="1" x14ac:dyDescent="0.35">
      <c r="A4" s="1">
        <v>1</v>
      </c>
      <c r="B4" s="66" t="s">
        <v>55</v>
      </c>
      <c r="C4" s="66"/>
      <c r="D4" s="66"/>
      <c r="E4" s="66"/>
      <c r="F4" s="18">
        <v>1</v>
      </c>
      <c r="G4" s="4" t="s">
        <v>37</v>
      </c>
      <c r="H4" s="13"/>
      <c r="I4" s="14">
        <f>H4*F4</f>
        <v>0</v>
      </c>
      <c r="J4" s="3"/>
    </row>
    <row r="5" spans="1:10" ht="30" customHeight="1" x14ac:dyDescent="0.35">
      <c r="A5" s="1">
        <v>2</v>
      </c>
      <c r="B5" s="69" t="s">
        <v>54</v>
      </c>
      <c r="C5" s="70"/>
      <c r="D5" s="70"/>
      <c r="E5" s="71"/>
      <c r="F5" s="2">
        <v>5</v>
      </c>
      <c r="G5" s="2" t="s">
        <v>12</v>
      </c>
      <c r="H5" s="13"/>
      <c r="I5" s="14">
        <f t="shared" ref="I5:I20" si="0">F5*H5</f>
        <v>0</v>
      </c>
      <c r="J5" s="3"/>
    </row>
    <row r="6" spans="1:10" ht="30" customHeight="1" x14ac:dyDescent="0.35">
      <c r="A6" s="1">
        <v>3</v>
      </c>
      <c r="B6" s="49" t="s">
        <v>53</v>
      </c>
      <c r="C6" s="50"/>
      <c r="D6" s="50"/>
      <c r="E6" s="51"/>
      <c r="F6" s="2">
        <v>1.1599999999999999</v>
      </c>
      <c r="G6" s="2" t="s">
        <v>9</v>
      </c>
      <c r="H6" s="13"/>
      <c r="I6" s="14">
        <f t="shared" si="0"/>
        <v>0</v>
      </c>
      <c r="J6" s="3"/>
    </row>
    <row r="7" spans="1:10" ht="30" customHeight="1" x14ac:dyDescent="0.35">
      <c r="A7" s="1">
        <v>4</v>
      </c>
      <c r="B7" s="41" t="s">
        <v>52</v>
      </c>
      <c r="C7" s="42"/>
      <c r="D7" s="42"/>
      <c r="E7" s="43"/>
      <c r="F7" s="4">
        <v>0.87</v>
      </c>
      <c r="G7" s="2" t="s">
        <v>9</v>
      </c>
      <c r="H7" s="13"/>
      <c r="I7" s="14">
        <f t="shared" si="0"/>
        <v>0</v>
      </c>
      <c r="J7" s="3"/>
    </row>
    <row r="8" spans="1:10" ht="30" customHeight="1" x14ac:dyDescent="0.35">
      <c r="A8" s="1">
        <v>5</v>
      </c>
      <c r="B8" s="44" t="s">
        <v>51</v>
      </c>
      <c r="C8" s="45"/>
      <c r="D8" s="45"/>
      <c r="E8" s="46"/>
      <c r="F8" s="4">
        <v>2</v>
      </c>
      <c r="G8" s="2" t="s">
        <v>9</v>
      </c>
      <c r="H8" s="13"/>
      <c r="I8" s="14">
        <f t="shared" si="0"/>
        <v>0</v>
      </c>
      <c r="J8" s="3"/>
    </row>
    <row r="9" spans="1:10" ht="30" customHeight="1" x14ac:dyDescent="0.35">
      <c r="A9" s="1">
        <v>6</v>
      </c>
      <c r="B9" s="49" t="s">
        <v>50</v>
      </c>
      <c r="C9" s="50"/>
      <c r="D9" s="50"/>
      <c r="E9" s="51"/>
      <c r="F9" s="4">
        <v>60</v>
      </c>
      <c r="G9" s="4" t="s">
        <v>16</v>
      </c>
      <c r="H9" s="13"/>
      <c r="I9" s="14">
        <f t="shared" si="0"/>
        <v>0</v>
      </c>
      <c r="J9" s="3"/>
    </row>
    <row r="10" spans="1:10" ht="30" customHeight="1" x14ac:dyDescent="0.35">
      <c r="A10" s="1">
        <v>7</v>
      </c>
      <c r="B10" s="41" t="s">
        <v>49</v>
      </c>
      <c r="C10" s="42"/>
      <c r="D10" s="42"/>
      <c r="E10" s="43"/>
      <c r="F10" s="2">
        <v>40</v>
      </c>
      <c r="G10" s="2" t="s">
        <v>16</v>
      </c>
      <c r="H10" s="15"/>
      <c r="I10" s="14">
        <f t="shared" si="0"/>
        <v>0</v>
      </c>
      <c r="J10" s="3"/>
    </row>
    <row r="11" spans="1:10" ht="30" customHeight="1" x14ac:dyDescent="0.35">
      <c r="A11" s="1">
        <v>8</v>
      </c>
      <c r="B11" s="44" t="s">
        <v>48</v>
      </c>
      <c r="C11" s="45"/>
      <c r="D11" s="45"/>
      <c r="E11" s="46"/>
      <c r="F11" s="8">
        <v>20</v>
      </c>
      <c r="G11" s="7" t="s">
        <v>16</v>
      </c>
      <c r="H11" s="16"/>
      <c r="I11" s="14">
        <f t="shared" si="0"/>
        <v>0</v>
      </c>
      <c r="J11" s="9"/>
    </row>
    <row r="12" spans="1:10" ht="30" customHeight="1" x14ac:dyDescent="0.35">
      <c r="A12" s="2">
        <v>9</v>
      </c>
      <c r="B12" s="47" t="s">
        <v>47</v>
      </c>
      <c r="C12" s="47"/>
      <c r="D12" s="47"/>
      <c r="E12" s="47"/>
      <c r="F12" s="30">
        <v>4</v>
      </c>
      <c r="G12" s="2" t="s">
        <v>46</v>
      </c>
      <c r="H12" s="15"/>
      <c r="I12" s="31">
        <f t="shared" si="0"/>
        <v>0</v>
      </c>
      <c r="J12" s="5"/>
    </row>
    <row r="13" spans="1:10" ht="30" customHeight="1" x14ac:dyDescent="0.35">
      <c r="A13" s="2">
        <v>10</v>
      </c>
      <c r="B13" s="47" t="s">
        <v>45</v>
      </c>
      <c r="C13" s="47"/>
      <c r="D13" s="47"/>
      <c r="E13" s="47"/>
      <c r="F13" s="21">
        <v>0.81</v>
      </c>
      <c r="G13" s="2" t="s">
        <v>9</v>
      </c>
      <c r="H13" s="15"/>
      <c r="I13" s="31">
        <f t="shared" si="0"/>
        <v>0</v>
      </c>
      <c r="J13" s="5"/>
    </row>
    <row r="14" spans="1:10" ht="30" customHeight="1" x14ac:dyDescent="0.35">
      <c r="A14" s="2">
        <v>11</v>
      </c>
      <c r="B14" s="47" t="s">
        <v>44</v>
      </c>
      <c r="C14" s="47"/>
      <c r="D14" s="47"/>
      <c r="E14" s="47"/>
      <c r="F14" s="21">
        <v>1.62</v>
      </c>
      <c r="G14" s="2" t="s">
        <v>9</v>
      </c>
      <c r="H14" s="15"/>
      <c r="I14" s="31">
        <f t="shared" si="0"/>
        <v>0</v>
      </c>
      <c r="J14" s="5"/>
    </row>
    <row r="15" spans="1:10" ht="30" customHeight="1" x14ac:dyDescent="0.35">
      <c r="A15" s="2">
        <v>12</v>
      </c>
      <c r="B15" s="47" t="s">
        <v>43</v>
      </c>
      <c r="C15" s="47"/>
      <c r="D15" s="47"/>
      <c r="E15" s="47"/>
      <c r="F15" s="5">
        <v>1</v>
      </c>
      <c r="G15" s="2" t="s">
        <v>37</v>
      </c>
      <c r="H15" s="15"/>
      <c r="I15" s="31">
        <f t="shared" si="0"/>
        <v>0</v>
      </c>
      <c r="J15" s="5"/>
    </row>
    <row r="16" spans="1:10" ht="30" customHeight="1" x14ac:dyDescent="0.35">
      <c r="A16" s="2">
        <v>13</v>
      </c>
      <c r="B16" s="47" t="s">
        <v>42</v>
      </c>
      <c r="C16" s="47"/>
      <c r="D16" s="47"/>
      <c r="E16" s="47"/>
      <c r="F16" s="5">
        <v>59</v>
      </c>
      <c r="G16" s="2" t="s">
        <v>16</v>
      </c>
      <c r="H16" s="15"/>
      <c r="I16" s="31">
        <f t="shared" si="0"/>
        <v>0</v>
      </c>
      <c r="J16" s="5"/>
    </row>
    <row r="17" spans="1:10" ht="30" customHeight="1" x14ac:dyDescent="0.35">
      <c r="A17" s="2">
        <v>14</v>
      </c>
      <c r="B17" s="47" t="s">
        <v>41</v>
      </c>
      <c r="C17" s="47"/>
      <c r="D17" s="47"/>
      <c r="E17" s="47"/>
      <c r="F17" s="5">
        <v>130</v>
      </c>
      <c r="G17" s="2" t="s">
        <v>16</v>
      </c>
      <c r="H17" s="15"/>
      <c r="I17" s="31">
        <f t="shared" si="0"/>
        <v>0</v>
      </c>
      <c r="J17" s="5"/>
    </row>
    <row r="18" spans="1:10" ht="30" customHeight="1" x14ac:dyDescent="0.35">
      <c r="A18" s="2">
        <v>15</v>
      </c>
      <c r="B18" s="48" t="s">
        <v>40</v>
      </c>
      <c r="C18" s="48"/>
      <c r="D18" s="48"/>
      <c r="E18" s="48"/>
      <c r="F18" s="2">
        <v>1</v>
      </c>
      <c r="G18" s="2" t="s">
        <v>39</v>
      </c>
      <c r="H18" s="15"/>
      <c r="I18" s="31">
        <f t="shared" si="0"/>
        <v>0</v>
      </c>
      <c r="J18" s="32"/>
    </row>
    <row r="19" spans="1:10" ht="30" customHeight="1" x14ac:dyDescent="0.35">
      <c r="A19" s="2">
        <v>16</v>
      </c>
      <c r="B19" s="48" t="s">
        <v>38</v>
      </c>
      <c r="C19" s="48"/>
      <c r="D19" s="48"/>
      <c r="E19" s="48"/>
      <c r="F19" s="2">
        <v>1</v>
      </c>
      <c r="G19" s="2" t="s">
        <v>37</v>
      </c>
      <c r="H19" s="15"/>
      <c r="I19" s="31">
        <f t="shared" si="0"/>
        <v>0</v>
      </c>
      <c r="J19" s="32"/>
    </row>
    <row r="20" spans="1:10" ht="30" customHeight="1" x14ac:dyDescent="0.35">
      <c r="A20" s="2">
        <v>17</v>
      </c>
      <c r="B20" s="40" t="s">
        <v>36</v>
      </c>
      <c r="C20" s="40"/>
      <c r="D20" s="40"/>
      <c r="E20" s="40"/>
      <c r="F20" s="2">
        <v>1</v>
      </c>
      <c r="G20" s="2" t="s">
        <v>35</v>
      </c>
      <c r="H20" s="15"/>
      <c r="I20" s="31">
        <f t="shared" si="0"/>
        <v>0</v>
      </c>
      <c r="J20" s="32"/>
    </row>
    <row r="21" spans="1:10" ht="29.5" customHeight="1" thickBot="1" x14ac:dyDescent="0.4">
      <c r="A21" s="38" t="s">
        <v>34</v>
      </c>
      <c r="B21" s="39"/>
      <c r="C21" s="39"/>
      <c r="D21" s="39"/>
      <c r="E21" s="39"/>
      <c r="F21" s="39"/>
      <c r="G21" s="39"/>
      <c r="H21" s="39"/>
      <c r="I21" s="33">
        <f>SUM(I4:I20)</f>
        <v>0</v>
      </c>
      <c r="J21" s="34"/>
    </row>
    <row r="22" spans="1:10" ht="14.5" customHeight="1" x14ac:dyDescent="0.35"/>
  </sheetData>
  <mergeCells count="26">
    <mergeCell ref="B9:E9"/>
    <mergeCell ref="A1:J1"/>
    <mergeCell ref="A2:A3"/>
    <mergeCell ref="B2:E3"/>
    <mergeCell ref="F2:F3"/>
    <mergeCell ref="G2:G3"/>
    <mergeCell ref="B8:E8"/>
    <mergeCell ref="B4:E4"/>
    <mergeCell ref="H2:H3"/>
    <mergeCell ref="I2:I3"/>
    <mergeCell ref="J2:J3"/>
    <mergeCell ref="B5:E5"/>
    <mergeCell ref="B6:E6"/>
    <mergeCell ref="B7:E7"/>
    <mergeCell ref="A21:H21"/>
    <mergeCell ref="B20:E20"/>
    <mergeCell ref="B10:E10"/>
    <mergeCell ref="B11:E11"/>
    <mergeCell ref="B12:E12"/>
    <mergeCell ref="B13:E13"/>
    <mergeCell ref="B14:E14"/>
    <mergeCell ref="B15:E15"/>
    <mergeCell ref="B16:E16"/>
    <mergeCell ref="B18:E18"/>
    <mergeCell ref="B19:E19"/>
    <mergeCell ref="B17:E17"/>
  </mergeCells>
  <printOptions horizontalCentered="1"/>
  <pageMargins left="0.25" right="0.25" top="0.75" bottom="0.35" header="0.3" footer="0.3"/>
  <pageSetup paperSize="9" scale="84" orientation="landscape" r:id="rId1"/>
  <headerFooter>
    <oddHeader>&amp;C&amp;"Times New Roman,Bold"&amp;16Annex-3 (Bill of Quantity)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29FAF-6787-497D-9AE6-D934F6849F1C}">
  <dimension ref="A1:J27"/>
  <sheetViews>
    <sheetView view="pageBreakPreview" topLeftCell="A13" zoomScale="70" zoomScaleNormal="100" zoomScaleSheetLayoutView="70" workbookViewId="0">
      <selection activeCell="B16" sqref="B16:E16"/>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90625" customWidth="1"/>
    <col min="10" max="10" width="16" customWidth="1"/>
  </cols>
  <sheetData>
    <row r="1" spans="1:10" s="11" customFormat="1" ht="26" customHeight="1" thickBot="1" x14ac:dyDescent="0.4">
      <c r="A1" s="52" t="s">
        <v>87</v>
      </c>
      <c r="B1" s="53"/>
      <c r="C1" s="53"/>
      <c r="D1" s="53"/>
      <c r="E1" s="53"/>
      <c r="F1" s="53"/>
      <c r="G1" s="53"/>
      <c r="H1" s="53"/>
      <c r="I1" s="53"/>
      <c r="J1" s="72"/>
    </row>
    <row r="2" spans="1:10" s="11" customFormat="1" x14ac:dyDescent="0.35">
      <c r="A2" s="54" t="s">
        <v>0</v>
      </c>
      <c r="B2" s="56" t="s">
        <v>1</v>
      </c>
      <c r="C2" s="57"/>
      <c r="D2" s="57"/>
      <c r="E2" s="58"/>
      <c r="F2" s="62" t="s">
        <v>2</v>
      </c>
      <c r="G2" s="64" t="s">
        <v>3</v>
      </c>
      <c r="H2" s="64" t="s">
        <v>20</v>
      </c>
      <c r="I2" s="64" t="s">
        <v>4</v>
      </c>
      <c r="J2" s="67" t="s">
        <v>5</v>
      </c>
    </row>
    <row r="3" spans="1:10" s="11" customFormat="1" ht="15" thickBot="1" x14ac:dyDescent="0.4">
      <c r="A3" s="55"/>
      <c r="B3" s="59"/>
      <c r="C3" s="60"/>
      <c r="D3" s="60"/>
      <c r="E3" s="61"/>
      <c r="F3" s="73"/>
      <c r="G3" s="74"/>
      <c r="H3" s="65"/>
      <c r="I3" s="65"/>
      <c r="J3" s="68"/>
    </row>
    <row r="4" spans="1:10" ht="30" customHeight="1" x14ac:dyDescent="0.35">
      <c r="A4" s="1">
        <v>1</v>
      </c>
      <c r="B4" s="78" t="s">
        <v>6</v>
      </c>
      <c r="C4" s="79"/>
      <c r="D4" s="79"/>
      <c r="E4" s="80"/>
      <c r="F4" s="2">
        <v>67</v>
      </c>
      <c r="G4" s="2" t="s">
        <v>12</v>
      </c>
      <c r="H4" s="13"/>
      <c r="I4" s="14">
        <f t="shared" ref="I4:I23" si="0">F4*H4</f>
        <v>0</v>
      </c>
      <c r="J4" s="3"/>
    </row>
    <row r="5" spans="1:10" ht="30" customHeight="1" x14ac:dyDescent="0.35">
      <c r="A5" s="1">
        <v>2</v>
      </c>
      <c r="B5" s="49" t="s">
        <v>8</v>
      </c>
      <c r="C5" s="50"/>
      <c r="D5" s="50"/>
      <c r="E5" s="51"/>
      <c r="F5" s="2">
        <v>17.89</v>
      </c>
      <c r="G5" s="2" t="s">
        <v>9</v>
      </c>
      <c r="H5" s="13"/>
      <c r="I5" s="14">
        <f t="shared" si="0"/>
        <v>0</v>
      </c>
      <c r="J5" s="3"/>
    </row>
    <row r="6" spans="1:10" ht="30" customHeight="1" x14ac:dyDescent="0.35">
      <c r="A6" s="1">
        <v>3</v>
      </c>
      <c r="B6" s="41" t="s">
        <v>21</v>
      </c>
      <c r="C6" s="42"/>
      <c r="D6" s="42"/>
      <c r="E6" s="43"/>
      <c r="F6" s="4">
        <v>9.81</v>
      </c>
      <c r="G6" s="4" t="s">
        <v>9</v>
      </c>
      <c r="H6" s="13"/>
      <c r="I6" s="14">
        <f t="shared" si="0"/>
        <v>0</v>
      </c>
      <c r="J6" s="3"/>
    </row>
    <row r="7" spans="1:10" ht="30" customHeight="1" x14ac:dyDescent="0.35">
      <c r="A7" s="1">
        <v>4</v>
      </c>
      <c r="B7" s="44" t="s">
        <v>10</v>
      </c>
      <c r="C7" s="45"/>
      <c r="D7" s="45"/>
      <c r="E7" s="46"/>
      <c r="F7" s="4">
        <v>26.803999999999998</v>
      </c>
      <c r="G7" s="4" t="s">
        <v>9</v>
      </c>
      <c r="H7" s="13"/>
      <c r="I7" s="14">
        <f t="shared" si="0"/>
        <v>0</v>
      </c>
      <c r="J7" s="3"/>
    </row>
    <row r="8" spans="1:10" ht="30" customHeight="1" x14ac:dyDescent="0.35">
      <c r="A8" s="1">
        <v>5</v>
      </c>
      <c r="B8" s="49" t="s">
        <v>11</v>
      </c>
      <c r="C8" s="50"/>
      <c r="D8" s="50"/>
      <c r="E8" s="51"/>
      <c r="F8" s="4">
        <v>18.959</v>
      </c>
      <c r="G8" s="4" t="s">
        <v>9</v>
      </c>
      <c r="H8" s="13"/>
      <c r="I8" s="14">
        <f t="shared" si="0"/>
        <v>0</v>
      </c>
      <c r="J8" s="3"/>
    </row>
    <row r="9" spans="1:10" ht="30" customHeight="1" x14ac:dyDescent="0.35">
      <c r="A9" s="1">
        <v>6</v>
      </c>
      <c r="B9" s="41" t="s">
        <v>22</v>
      </c>
      <c r="C9" s="42"/>
      <c r="D9" s="42"/>
      <c r="E9" s="43"/>
      <c r="F9" s="2">
        <v>222.6</v>
      </c>
      <c r="G9" s="2" t="s">
        <v>12</v>
      </c>
      <c r="H9" s="15"/>
      <c r="I9" s="14">
        <f t="shared" si="0"/>
        <v>0</v>
      </c>
      <c r="J9" s="3"/>
    </row>
    <row r="10" spans="1:10" ht="30" customHeight="1" x14ac:dyDescent="0.35">
      <c r="A10" s="1">
        <v>7</v>
      </c>
      <c r="B10" s="44" t="s">
        <v>23</v>
      </c>
      <c r="C10" s="45"/>
      <c r="D10" s="45"/>
      <c r="E10" s="46"/>
      <c r="F10" s="6">
        <v>23.1</v>
      </c>
      <c r="G10" s="7" t="s">
        <v>9</v>
      </c>
      <c r="H10" s="16"/>
      <c r="I10" s="14">
        <f t="shared" si="0"/>
        <v>0</v>
      </c>
      <c r="J10" s="9"/>
    </row>
    <row r="11" spans="1:10" ht="30" customHeight="1" x14ac:dyDescent="0.35">
      <c r="A11" s="1">
        <v>8</v>
      </c>
      <c r="B11" s="41" t="s">
        <v>13</v>
      </c>
      <c r="C11" s="42"/>
      <c r="D11" s="42"/>
      <c r="E11" s="43"/>
      <c r="F11" s="6">
        <v>8.9</v>
      </c>
      <c r="G11" s="7" t="s">
        <v>9</v>
      </c>
      <c r="H11" s="16"/>
      <c r="I11" s="14">
        <f t="shared" si="0"/>
        <v>0</v>
      </c>
      <c r="J11" s="9"/>
    </row>
    <row r="12" spans="1:10" ht="30" customHeight="1" x14ac:dyDescent="0.35">
      <c r="A12" s="1">
        <v>9</v>
      </c>
      <c r="B12" s="41" t="s">
        <v>14</v>
      </c>
      <c r="C12" s="42"/>
      <c r="D12" s="42"/>
      <c r="E12" s="43"/>
      <c r="F12" s="6">
        <v>5.8</v>
      </c>
      <c r="G12" s="7" t="s">
        <v>9</v>
      </c>
      <c r="H12" s="16"/>
      <c r="I12" s="14">
        <f t="shared" si="0"/>
        <v>0</v>
      </c>
      <c r="J12" s="9"/>
    </row>
    <row r="13" spans="1:10" ht="30" customHeight="1" x14ac:dyDescent="0.35">
      <c r="A13" s="1">
        <v>10</v>
      </c>
      <c r="B13" s="41" t="s">
        <v>24</v>
      </c>
      <c r="C13" s="42"/>
      <c r="D13" s="42"/>
      <c r="E13" s="43"/>
      <c r="F13" s="8">
        <v>2</v>
      </c>
      <c r="G13" s="2" t="s">
        <v>15</v>
      </c>
      <c r="H13" s="16"/>
      <c r="I13" s="14">
        <f t="shared" si="0"/>
        <v>0</v>
      </c>
      <c r="J13" s="9"/>
    </row>
    <row r="14" spans="1:10" ht="30" customHeight="1" x14ac:dyDescent="0.35">
      <c r="A14" s="1">
        <v>11</v>
      </c>
      <c r="B14" s="41" t="s">
        <v>25</v>
      </c>
      <c r="C14" s="42"/>
      <c r="D14" s="42"/>
      <c r="E14" s="43"/>
      <c r="F14" s="8">
        <v>5</v>
      </c>
      <c r="G14" s="2" t="s">
        <v>15</v>
      </c>
      <c r="H14" s="16"/>
      <c r="I14" s="14">
        <f t="shared" si="0"/>
        <v>0</v>
      </c>
      <c r="J14" s="9"/>
    </row>
    <row r="15" spans="1:10" ht="30" customHeight="1" x14ac:dyDescent="0.35">
      <c r="A15" s="1">
        <v>12</v>
      </c>
      <c r="B15" s="41" t="s">
        <v>26</v>
      </c>
      <c r="C15" s="42"/>
      <c r="D15" s="42"/>
      <c r="E15" s="43"/>
      <c r="F15" s="8">
        <v>62</v>
      </c>
      <c r="G15" s="7" t="s">
        <v>16</v>
      </c>
      <c r="H15" s="16"/>
      <c r="I15" s="14">
        <f t="shared" si="0"/>
        <v>0</v>
      </c>
      <c r="J15" s="9"/>
    </row>
    <row r="16" spans="1:10" ht="30" customHeight="1" x14ac:dyDescent="0.35">
      <c r="A16" s="1">
        <v>13</v>
      </c>
      <c r="B16" s="41" t="s">
        <v>33</v>
      </c>
      <c r="C16" s="42"/>
      <c r="D16" s="42"/>
      <c r="E16" s="43"/>
      <c r="F16" s="5">
        <v>273</v>
      </c>
      <c r="G16" s="7" t="s">
        <v>16</v>
      </c>
      <c r="H16" s="15"/>
      <c r="I16" s="14">
        <f t="shared" si="0"/>
        <v>0</v>
      </c>
      <c r="J16" s="10"/>
    </row>
    <row r="17" spans="1:10" ht="30" customHeight="1" thickBot="1" x14ac:dyDescent="0.4">
      <c r="A17" s="101">
        <v>14</v>
      </c>
      <c r="B17" s="102" t="s">
        <v>32</v>
      </c>
      <c r="C17" s="103"/>
      <c r="D17" s="103"/>
      <c r="E17" s="104"/>
      <c r="F17" s="7">
        <v>46</v>
      </c>
      <c r="G17" s="7" t="s">
        <v>12</v>
      </c>
      <c r="H17" s="16"/>
      <c r="I17" s="105">
        <f t="shared" si="0"/>
        <v>0</v>
      </c>
      <c r="J17" s="106"/>
    </row>
    <row r="18" spans="1:10" ht="30" customHeight="1" x14ac:dyDescent="0.35">
      <c r="A18" s="107">
        <v>15</v>
      </c>
      <c r="B18" s="108" t="s">
        <v>17</v>
      </c>
      <c r="C18" s="109"/>
      <c r="D18" s="109"/>
      <c r="E18" s="110"/>
      <c r="F18" s="111">
        <v>24</v>
      </c>
      <c r="G18" s="111" t="s">
        <v>16</v>
      </c>
      <c r="H18" s="112"/>
      <c r="I18" s="113">
        <f t="shared" si="0"/>
        <v>0</v>
      </c>
      <c r="J18" s="114"/>
    </row>
    <row r="19" spans="1:10" ht="30" customHeight="1" x14ac:dyDescent="0.35">
      <c r="A19" s="1">
        <v>16</v>
      </c>
      <c r="B19" s="75" t="s">
        <v>31</v>
      </c>
      <c r="C19" s="76"/>
      <c r="D19" s="76"/>
      <c r="E19" s="77"/>
      <c r="F19" s="2">
        <v>2.35</v>
      </c>
      <c r="G19" s="7" t="s">
        <v>9</v>
      </c>
      <c r="H19" s="15"/>
      <c r="I19" s="14">
        <f t="shared" si="0"/>
        <v>0</v>
      </c>
      <c r="J19" s="12"/>
    </row>
    <row r="20" spans="1:10" ht="30" customHeight="1" x14ac:dyDescent="0.35">
      <c r="A20" s="115">
        <v>17</v>
      </c>
      <c r="B20" s="40" t="s">
        <v>30</v>
      </c>
      <c r="C20" s="40"/>
      <c r="D20" s="40"/>
      <c r="E20" s="40"/>
      <c r="F20" s="2">
        <v>6</v>
      </c>
      <c r="G20" s="2" t="s">
        <v>16</v>
      </c>
      <c r="H20" s="15"/>
      <c r="I20" s="31">
        <f t="shared" si="0"/>
        <v>0</v>
      </c>
      <c r="J20" s="12"/>
    </row>
    <row r="21" spans="1:10" ht="30" customHeight="1" x14ac:dyDescent="0.35">
      <c r="A21" s="115">
        <v>18</v>
      </c>
      <c r="B21" s="40" t="s">
        <v>29</v>
      </c>
      <c r="C21" s="40"/>
      <c r="D21" s="40"/>
      <c r="E21" s="40"/>
      <c r="F21" s="2">
        <v>7.2</v>
      </c>
      <c r="G21" s="2" t="s">
        <v>16</v>
      </c>
      <c r="H21" s="15"/>
      <c r="I21" s="31">
        <f t="shared" si="0"/>
        <v>0</v>
      </c>
      <c r="J21" s="12"/>
    </row>
    <row r="22" spans="1:10" ht="30" customHeight="1" x14ac:dyDescent="0.35">
      <c r="A22" s="115">
        <v>19</v>
      </c>
      <c r="B22" s="82" t="s">
        <v>28</v>
      </c>
      <c r="C22" s="82"/>
      <c r="D22" s="82"/>
      <c r="E22" s="82"/>
      <c r="F22" s="2">
        <v>1</v>
      </c>
      <c r="G22" s="2" t="s">
        <v>7</v>
      </c>
      <c r="H22" s="15"/>
      <c r="I22" s="31">
        <f t="shared" si="0"/>
        <v>0</v>
      </c>
      <c r="J22" s="12"/>
    </row>
    <row r="23" spans="1:10" ht="30" customHeight="1" x14ac:dyDescent="0.35">
      <c r="A23" s="115">
        <v>20</v>
      </c>
      <c r="B23" s="82" t="s">
        <v>27</v>
      </c>
      <c r="C23" s="82"/>
      <c r="D23" s="82"/>
      <c r="E23" s="82"/>
      <c r="F23" s="2">
        <v>2</v>
      </c>
      <c r="G23" s="2" t="s">
        <v>15</v>
      </c>
      <c r="H23" s="15"/>
      <c r="I23" s="31">
        <f t="shared" si="0"/>
        <v>0</v>
      </c>
      <c r="J23" s="12"/>
    </row>
    <row r="24" spans="1:10" ht="29.5" customHeight="1" thickBot="1" x14ac:dyDescent="0.4">
      <c r="A24" s="38" t="s">
        <v>18</v>
      </c>
      <c r="B24" s="39"/>
      <c r="C24" s="39"/>
      <c r="D24" s="39"/>
      <c r="E24" s="39"/>
      <c r="F24" s="39"/>
      <c r="G24" s="39"/>
      <c r="H24" s="39"/>
      <c r="I24" s="33">
        <f>SUM(I4:I23)</f>
        <v>0</v>
      </c>
      <c r="J24" s="34"/>
    </row>
    <row r="25" spans="1:10" ht="14.5" customHeight="1" x14ac:dyDescent="0.35">
      <c r="A25" s="81" t="s">
        <v>19</v>
      </c>
      <c r="B25" s="81"/>
      <c r="C25" s="81"/>
      <c r="D25" s="81"/>
      <c r="E25" s="81"/>
      <c r="F25" s="81"/>
      <c r="G25" s="81"/>
      <c r="H25" s="81"/>
      <c r="I25" s="81"/>
      <c r="J25" s="81"/>
    </row>
    <row r="26" spans="1:10" x14ac:dyDescent="0.35">
      <c r="A26" s="81"/>
      <c r="B26" s="81"/>
      <c r="C26" s="81"/>
      <c r="D26" s="81"/>
      <c r="E26" s="81"/>
      <c r="F26" s="81"/>
      <c r="G26" s="81"/>
      <c r="H26" s="81"/>
      <c r="I26" s="81"/>
      <c r="J26" s="81"/>
    </row>
    <row r="27" spans="1:10" x14ac:dyDescent="0.35">
      <c r="A27" s="81"/>
      <c r="B27" s="81"/>
      <c r="C27" s="81"/>
      <c r="D27" s="81"/>
      <c r="E27" s="81"/>
      <c r="F27" s="81"/>
      <c r="G27" s="81"/>
      <c r="H27" s="81"/>
      <c r="I27" s="81"/>
      <c r="J27" s="81"/>
    </row>
  </sheetData>
  <mergeCells count="30">
    <mergeCell ref="B19:E19"/>
    <mergeCell ref="A25:J27"/>
    <mergeCell ref="B21:E21"/>
    <mergeCell ref="B22:E22"/>
    <mergeCell ref="B23:E23"/>
    <mergeCell ref="A24:H24"/>
    <mergeCell ref="B20:E20"/>
    <mergeCell ref="B18:E18"/>
    <mergeCell ref="J2:J3"/>
    <mergeCell ref="B4:E4"/>
    <mergeCell ref="B5:E5"/>
    <mergeCell ref="B6:E6"/>
    <mergeCell ref="B7:E7"/>
    <mergeCell ref="B9:E9"/>
    <mergeCell ref="B10:E10"/>
    <mergeCell ref="B11:E11"/>
    <mergeCell ref="B12:E12"/>
    <mergeCell ref="B8:E8"/>
    <mergeCell ref="B13:E13"/>
    <mergeCell ref="B14:E14"/>
    <mergeCell ref="B15:E15"/>
    <mergeCell ref="B16:E16"/>
    <mergeCell ref="B17:E17"/>
    <mergeCell ref="A1:J1"/>
    <mergeCell ref="A2:A3"/>
    <mergeCell ref="B2:E3"/>
    <mergeCell ref="F2:F3"/>
    <mergeCell ref="G2:G3"/>
    <mergeCell ref="H2:H3"/>
    <mergeCell ref="I2:I3"/>
  </mergeCells>
  <printOptions horizontalCentered="1"/>
  <pageMargins left="0.25" right="0.25" top="0.47" bottom="0.35" header="0.2" footer="0.44"/>
  <pageSetup paperSize="9" scale="85" orientation="landscape" r:id="rId1"/>
  <headerFooter>
    <oddHeader>&amp;C&amp;"Times New Roman,Bold"&amp;16Annex-3 (Bill of Quantity)</oddHeader>
  </headerFooter>
  <rowBreaks count="1" manualBreakCount="1">
    <brk id="2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C46F5-9431-4C15-919A-B68BD1C6C5AE}">
  <dimension ref="A1:J16"/>
  <sheetViews>
    <sheetView view="pageBreakPreview" zoomScale="70" zoomScaleNormal="100" zoomScaleSheetLayoutView="70" workbookViewId="0">
      <selection sqref="A1:J1"/>
    </sheetView>
  </sheetViews>
  <sheetFormatPr defaultRowHeight="14.5" x14ac:dyDescent="0.35"/>
  <cols>
    <col min="1" max="1" width="5.81640625" customWidth="1"/>
    <col min="5" max="5" width="67.1796875" customWidth="1"/>
    <col min="6" max="6" width="12.81640625" customWidth="1"/>
    <col min="7" max="7" width="11.6328125" customWidth="1"/>
    <col min="8" max="8" width="12.36328125" customWidth="1"/>
    <col min="9" max="9" width="15.08984375" customWidth="1"/>
    <col min="10" max="10" width="18" customWidth="1"/>
  </cols>
  <sheetData>
    <row r="1" spans="1:10" s="11" customFormat="1" ht="22" customHeight="1" thickBot="1" x14ac:dyDescent="0.4">
      <c r="A1" s="52" t="s">
        <v>88</v>
      </c>
      <c r="B1" s="53"/>
      <c r="C1" s="53"/>
      <c r="D1" s="53"/>
      <c r="E1" s="53"/>
      <c r="F1" s="53"/>
      <c r="G1" s="53"/>
      <c r="H1" s="53"/>
      <c r="I1" s="53"/>
      <c r="J1" s="72"/>
    </row>
    <row r="2" spans="1:10" s="11" customFormat="1" ht="14.4" customHeight="1" x14ac:dyDescent="0.35">
      <c r="A2" s="54" t="s">
        <v>0</v>
      </c>
      <c r="B2" s="56" t="s">
        <v>1</v>
      </c>
      <c r="C2" s="57"/>
      <c r="D2" s="57"/>
      <c r="E2" s="58"/>
      <c r="F2" s="89" t="s">
        <v>2</v>
      </c>
      <c r="G2" s="64" t="s">
        <v>3</v>
      </c>
      <c r="H2" s="64" t="s">
        <v>71</v>
      </c>
      <c r="I2" s="64" t="s">
        <v>70</v>
      </c>
      <c r="J2" s="67" t="s">
        <v>5</v>
      </c>
    </row>
    <row r="3" spans="1:10" s="11" customFormat="1" ht="15" thickBot="1" x14ac:dyDescent="0.4">
      <c r="A3" s="55"/>
      <c r="B3" s="59"/>
      <c r="C3" s="60"/>
      <c r="D3" s="60"/>
      <c r="E3" s="61"/>
      <c r="F3" s="90"/>
      <c r="G3" s="65"/>
      <c r="H3" s="65"/>
      <c r="I3" s="65"/>
      <c r="J3" s="68"/>
    </row>
    <row r="4" spans="1:10" ht="30" customHeight="1" x14ac:dyDescent="0.35">
      <c r="A4" s="1">
        <v>1</v>
      </c>
      <c r="B4" s="91" t="s">
        <v>69</v>
      </c>
      <c r="C4" s="92"/>
      <c r="D4" s="92"/>
      <c r="E4" s="93"/>
      <c r="F4" s="24">
        <v>326</v>
      </c>
      <c r="G4" s="4" t="s">
        <v>12</v>
      </c>
      <c r="H4" s="13"/>
      <c r="I4" s="14">
        <f t="shared" ref="I4:I14" si="0">F4*H4</f>
        <v>0</v>
      </c>
      <c r="J4" s="20"/>
    </row>
    <row r="5" spans="1:10" ht="30" customHeight="1" x14ac:dyDescent="0.35">
      <c r="A5" s="1">
        <v>2</v>
      </c>
      <c r="B5" s="44" t="s">
        <v>68</v>
      </c>
      <c r="C5" s="45"/>
      <c r="D5" s="45"/>
      <c r="E5" s="46"/>
      <c r="F5" s="22">
        <v>156.47999999999999</v>
      </c>
      <c r="G5" s="4" t="s">
        <v>9</v>
      </c>
      <c r="H5" s="13"/>
      <c r="I5" s="14">
        <f t="shared" si="0"/>
        <v>0</v>
      </c>
      <c r="J5" s="20"/>
    </row>
    <row r="6" spans="1:10" ht="30" customHeight="1" x14ac:dyDescent="0.35">
      <c r="A6" s="1">
        <v>3</v>
      </c>
      <c r="B6" s="44" t="s">
        <v>67</v>
      </c>
      <c r="C6" s="45"/>
      <c r="D6" s="45"/>
      <c r="E6" s="46"/>
      <c r="F6" s="23">
        <v>23.34</v>
      </c>
      <c r="G6" s="4" t="s">
        <v>9</v>
      </c>
      <c r="H6" s="13"/>
      <c r="I6" s="14">
        <f t="shared" si="0"/>
        <v>0</v>
      </c>
      <c r="J6" s="20"/>
    </row>
    <row r="7" spans="1:10" ht="30" customHeight="1" x14ac:dyDescent="0.35">
      <c r="A7" s="1">
        <v>4</v>
      </c>
      <c r="B7" s="44" t="s">
        <v>66</v>
      </c>
      <c r="C7" s="45"/>
      <c r="D7" s="45"/>
      <c r="E7" s="46"/>
      <c r="F7" s="22">
        <v>215.16</v>
      </c>
      <c r="G7" s="4" t="s">
        <v>9</v>
      </c>
      <c r="H7" s="13"/>
      <c r="I7" s="14">
        <f t="shared" si="0"/>
        <v>0</v>
      </c>
      <c r="J7" s="20"/>
    </row>
    <row r="8" spans="1:10" ht="41.5" customHeight="1" x14ac:dyDescent="0.35">
      <c r="A8" s="1">
        <v>5</v>
      </c>
      <c r="B8" s="94" t="s">
        <v>65</v>
      </c>
      <c r="C8" s="95"/>
      <c r="D8" s="95"/>
      <c r="E8" s="96"/>
      <c r="F8" s="4">
        <v>150.63999999999999</v>
      </c>
      <c r="G8" s="4" t="s">
        <v>9</v>
      </c>
      <c r="H8" s="13"/>
      <c r="I8" s="14">
        <f t="shared" si="0"/>
        <v>0</v>
      </c>
      <c r="J8" s="20"/>
    </row>
    <row r="9" spans="1:10" ht="30" customHeight="1" x14ac:dyDescent="0.35">
      <c r="A9" s="1">
        <v>6</v>
      </c>
      <c r="B9" s="44" t="s">
        <v>64</v>
      </c>
      <c r="C9" s="45"/>
      <c r="D9" s="45"/>
      <c r="E9" s="46"/>
      <c r="F9" s="21">
        <v>1195</v>
      </c>
      <c r="G9" s="2" t="s">
        <v>12</v>
      </c>
      <c r="H9" s="15"/>
      <c r="I9" s="14">
        <f t="shared" si="0"/>
        <v>0</v>
      </c>
      <c r="J9" s="20"/>
    </row>
    <row r="10" spans="1:10" ht="30" customHeight="1" x14ac:dyDescent="0.35">
      <c r="A10" s="1">
        <v>7</v>
      </c>
      <c r="B10" s="44" t="s">
        <v>63</v>
      </c>
      <c r="C10" s="45"/>
      <c r="D10" s="45"/>
      <c r="E10" s="46"/>
      <c r="F10" s="17">
        <v>38.64</v>
      </c>
      <c r="G10" s="7" t="s">
        <v>9</v>
      </c>
      <c r="H10" s="16"/>
      <c r="I10" s="14">
        <f t="shared" si="0"/>
        <v>0</v>
      </c>
      <c r="J10" s="19"/>
    </row>
    <row r="11" spans="1:10" ht="30" customHeight="1" x14ac:dyDescent="0.35">
      <c r="A11" s="1">
        <v>8</v>
      </c>
      <c r="B11" s="44" t="s">
        <v>62</v>
      </c>
      <c r="C11" s="45"/>
      <c r="D11" s="45"/>
      <c r="E11" s="46"/>
      <c r="F11" s="17">
        <v>13.356000000000002</v>
      </c>
      <c r="G11" s="2" t="s">
        <v>12</v>
      </c>
      <c r="H11" s="16"/>
      <c r="I11" s="14">
        <f t="shared" si="0"/>
        <v>0</v>
      </c>
      <c r="J11" s="19"/>
    </row>
    <row r="12" spans="1:10" ht="30" customHeight="1" x14ac:dyDescent="0.35">
      <c r="A12" s="1">
        <v>9</v>
      </c>
      <c r="B12" s="44" t="s">
        <v>61</v>
      </c>
      <c r="C12" s="45"/>
      <c r="D12" s="45"/>
      <c r="E12" s="46"/>
      <c r="F12" s="8">
        <v>1</v>
      </c>
      <c r="G12" s="7" t="s">
        <v>58</v>
      </c>
      <c r="H12" s="16"/>
      <c r="I12" s="14">
        <f t="shared" si="0"/>
        <v>0</v>
      </c>
      <c r="J12" s="19"/>
    </row>
    <row r="13" spans="1:10" ht="30" customHeight="1" x14ac:dyDescent="0.35">
      <c r="A13" s="1">
        <v>10</v>
      </c>
      <c r="B13" s="44" t="s">
        <v>60</v>
      </c>
      <c r="C13" s="45"/>
      <c r="D13" s="45"/>
      <c r="E13" s="46"/>
      <c r="F13" s="8">
        <v>1</v>
      </c>
      <c r="G13" s="7" t="s">
        <v>58</v>
      </c>
      <c r="H13" s="16"/>
      <c r="I13" s="14">
        <f t="shared" si="0"/>
        <v>0</v>
      </c>
      <c r="J13" s="19"/>
    </row>
    <row r="14" spans="1:10" ht="30" customHeight="1" thickBot="1" x14ac:dyDescent="0.4">
      <c r="A14" s="1">
        <v>11</v>
      </c>
      <c r="B14" s="86" t="s">
        <v>59</v>
      </c>
      <c r="C14" s="87"/>
      <c r="D14" s="87"/>
      <c r="E14" s="88"/>
      <c r="F14" s="8">
        <v>1</v>
      </c>
      <c r="G14" s="7" t="s">
        <v>58</v>
      </c>
      <c r="H14" s="16"/>
      <c r="I14" s="14">
        <f t="shared" si="0"/>
        <v>0</v>
      </c>
      <c r="J14" s="19"/>
    </row>
    <row r="15" spans="1:10" s="37" customFormat="1" ht="30" customHeight="1" thickBot="1" x14ac:dyDescent="0.4">
      <c r="A15" s="83" t="s">
        <v>57</v>
      </c>
      <c r="B15" s="84"/>
      <c r="C15" s="84"/>
      <c r="D15" s="84"/>
      <c r="E15" s="84"/>
      <c r="F15" s="84"/>
      <c r="G15" s="84"/>
      <c r="H15" s="85"/>
      <c r="I15" s="35">
        <f>SUM(I4:I14)</f>
        <v>0</v>
      </c>
      <c r="J15" s="36"/>
    </row>
    <row r="16" spans="1:10" ht="14.5" customHeight="1" x14ac:dyDescent="0.35"/>
  </sheetData>
  <mergeCells count="20">
    <mergeCell ref="B9:E9"/>
    <mergeCell ref="A1:J1"/>
    <mergeCell ref="A2:A3"/>
    <mergeCell ref="B2:E3"/>
    <mergeCell ref="F2:F3"/>
    <mergeCell ref="G2:G3"/>
    <mergeCell ref="H2:H3"/>
    <mergeCell ref="I2:I3"/>
    <mergeCell ref="J2:J3"/>
    <mergeCell ref="B4:E4"/>
    <mergeCell ref="B6:E6"/>
    <mergeCell ref="B7:E7"/>
    <mergeCell ref="B8:E8"/>
    <mergeCell ref="B5:E5"/>
    <mergeCell ref="A15:H15"/>
    <mergeCell ref="B10:E10"/>
    <mergeCell ref="B11:E11"/>
    <mergeCell ref="B12:E12"/>
    <mergeCell ref="B13:E13"/>
    <mergeCell ref="B14:E14"/>
  </mergeCells>
  <printOptions horizontalCentered="1"/>
  <pageMargins left="0.25" right="0.25" top="0.64" bottom="0.75" header="0.3" footer="0.3"/>
  <pageSetup paperSize="9" scale="84" orientation="landscape" r:id="rId1"/>
  <headerFooter>
    <oddHeader>&amp;C&amp;"Times New Roman,Bold"&amp;16Annex-3 (Bill of Quantity)</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70E9-FFBD-43C7-A626-26726E05DEBB}">
  <dimension ref="A1:J27"/>
  <sheetViews>
    <sheetView view="pageBreakPreview" topLeftCell="A16" zoomScale="70" zoomScaleNormal="100" zoomScaleSheetLayoutView="70" workbookViewId="0">
      <selection activeCell="A19" sqref="A19:J23"/>
    </sheetView>
  </sheetViews>
  <sheetFormatPr defaultRowHeight="14.5" x14ac:dyDescent="0.35"/>
  <cols>
    <col min="1" max="1" width="6" customWidth="1"/>
    <col min="5" max="5" width="62.6328125" customWidth="1"/>
    <col min="6" max="6" width="10.90625" customWidth="1"/>
    <col min="7" max="7" width="11.6328125" customWidth="1"/>
    <col min="8" max="8" width="15.453125" customWidth="1"/>
    <col min="9" max="9" width="18.36328125" customWidth="1"/>
    <col min="10" max="10" width="16" customWidth="1"/>
  </cols>
  <sheetData>
    <row r="1" spans="1:10" s="11" customFormat="1" ht="22.5" customHeight="1" thickBot="1" x14ac:dyDescent="0.4">
      <c r="A1" s="52" t="s">
        <v>89</v>
      </c>
      <c r="B1" s="53"/>
      <c r="C1" s="53"/>
      <c r="D1" s="53"/>
      <c r="E1" s="53"/>
      <c r="F1" s="53"/>
      <c r="G1" s="53"/>
      <c r="H1" s="53"/>
      <c r="I1" s="53"/>
      <c r="J1" s="72"/>
    </row>
    <row r="2" spans="1:10" s="11" customFormat="1" x14ac:dyDescent="0.35">
      <c r="A2" s="54" t="s">
        <v>0</v>
      </c>
      <c r="B2" s="56" t="s">
        <v>1</v>
      </c>
      <c r="C2" s="57"/>
      <c r="D2" s="57"/>
      <c r="E2" s="58"/>
      <c r="F2" s="62" t="s">
        <v>2</v>
      </c>
      <c r="G2" s="64" t="s">
        <v>3</v>
      </c>
      <c r="H2" s="64" t="s">
        <v>20</v>
      </c>
      <c r="I2" s="64" t="s">
        <v>4</v>
      </c>
      <c r="J2" s="67" t="s">
        <v>5</v>
      </c>
    </row>
    <row r="3" spans="1:10" s="11" customFormat="1" ht="15" thickBot="1" x14ac:dyDescent="0.4">
      <c r="A3" s="55"/>
      <c r="B3" s="59"/>
      <c r="C3" s="60"/>
      <c r="D3" s="60"/>
      <c r="E3" s="61"/>
      <c r="F3" s="73"/>
      <c r="G3" s="74"/>
      <c r="H3" s="65"/>
      <c r="I3" s="65"/>
      <c r="J3" s="68"/>
    </row>
    <row r="4" spans="1:10" ht="30" customHeight="1" x14ac:dyDescent="0.35">
      <c r="A4" s="1">
        <v>1</v>
      </c>
      <c r="B4" s="78" t="s">
        <v>6</v>
      </c>
      <c r="C4" s="79"/>
      <c r="D4" s="79"/>
      <c r="E4" s="80"/>
      <c r="F4" s="2">
        <v>67</v>
      </c>
      <c r="G4" s="2" t="s">
        <v>12</v>
      </c>
      <c r="H4" s="13"/>
      <c r="I4" s="14">
        <f t="shared" ref="I4:I21" si="0">F4*H4</f>
        <v>0</v>
      </c>
      <c r="J4" s="3"/>
    </row>
    <row r="5" spans="1:10" ht="30" customHeight="1" x14ac:dyDescent="0.35">
      <c r="A5" s="1">
        <v>2</v>
      </c>
      <c r="B5" s="49" t="s">
        <v>8</v>
      </c>
      <c r="C5" s="50"/>
      <c r="D5" s="50"/>
      <c r="E5" s="51"/>
      <c r="F5" s="2">
        <v>17.89</v>
      </c>
      <c r="G5" s="2" t="s">
        <v>9</v>
      </c>
      <c r="H5" s="13"/>
      <c r="I5" s="14">
        <f t="shared" si="0"/>
        <v>0</v>
      </c>
      <c r="J5" s="3"/>
    </row>
    <row r="6" spans="1:10" ht="30" customHeight="1" x14ac:dyDescent="0.35">
      <c r="A6" s="1">
        <v>3</v>
      </c>
      <c r="B6" s="41" t="s">
        <v>21</v>
      </c>
      <c r="C6" s="42"/>
      <c r="D6" s="42"/>
      <c r="E6" s="43"/>
      <c r="F6" s="4">
        <v>9.81</v>
      </c>
      <c r="G6" s="4" t="s">
        <v>9</v>
      </c>
      <c r="H6" s="13"/>
      <c r="I6" s="14">
        <f t="shared" si="0"/>
        <v>0</v>
      </c>
      <c r="J6" s="3"/>
    </row>
    <row r="7" spans="1:10" ht="30" customHeight="1" x14ac:dyDescent="0.35">
      <c r="A7" s="1">
        <v>4</v>
      </c>
      <c r="B7" s="44" t="s">
        <v>10</v>
      </c>
      <c r="C7" s="45"/>
      <c r="D7" s="45"/>
      <c r="E7" s="46"/>
      <c r="F7" s="4">
        <v>26.803999999999998</v>
      </c>
      <c r="G7" s="4" t="s">
        <v>9</v>
      </c>
      <c r="H7" s="13"/>
      <c r="I7" s="14">
        <f t="shared" si="0"/>
        <v>0</v>
      </c>
      <c r="J7" s="3"/>
    </row>
    <row r="8" spans="1:10" ht="30" customHeight="1" x14ac:dyDescent="0.35">
      <c r="A8" s="1">
        <v>5</v>
      </c>
      <c r="B8" s="49" t="s">
        <v>11</v>
      </c>
      <c r="C8" s="50"/>
      <c r="D8" s="50"/>
      <c r="E8" s="51"/>
      <c r="F8" s="4">
        <v>18.959</v>
      </c>
      <c r="G8" s="4" t="s">
        <v>9</v>
      </c>
      <c r="H8" s="13"/>
      <c r="I8" s="14">
        <f t="shared" si="0"/>
        <v>0</v>
      </c>
      <c r="J8" s="3"/>
    </row>
    <row r="9" spans="1:10" ht="30" customHeight="1" x14ac:dyDescent="0.35">
      <c r="A9" s="1">
        <v>6</v>
      </c>
      <c r="B9" s="41" t="s">
        <v>22</v>
      </c>
      <c r="C9" s="42"/>
      <c r="D9" s="42"/>
      <c r="E9" s="43"/>
      <c r="F9" s="2">
        <v>222.6</v>
      </c>
      <c r="G9" s="2" t="s">
        <v>12</v>
      </c>
      <c r="H9" s="15"/>
      <c r="I9" s="14">
        <f t="shared" si="0"/>
        <v>0</v>
      </c>
      <c r="J9" s="3"/>
    </row>
    <row r="10" spans="1:10" ht="30" customHeight="1" x14ac:dyDescent="0.35">
      <c r="A10" s="1">
        <v>7</v>
      </c>
      <c r="B10" s="44" t="s">
        <v>23</v>
      </c>
      <c r="C10" s="45"/>
      <c r="D10" s="45"/>
      <c r="E10" s="46"/>
      <c r="F10" s="6">
        <v>23.1</v>
      </c>
      <c r="G10" s="7" t="s">
        <v>9</v>
      </c>
      <c r="H10" s="16"/>
      <c r="I10" s="14">
        <f t="shared" si="0"/>
        <v>0</v>
      </c>
      <c r="J10" s="9"/>
    </row>
    <row r="11" spans="1:10" ht="30" customHeight="1" x14ac:dyDescent="0.35">
      <c r="A11" s="1">
        <v>8</v>
      </c>
      <c r="B11" s="41" t="s">
        <v>13</v>
      </c>
      <c r="C11" s="42"/>
      <c r="D11" s="42"/>
      <c r="E11" s="43"/>
      <c r="F11" s="6">
        <v>8.9</v>
      </c>
      <c r="G11" s="7" t="s">
        <v>9</v>
      </c>
      <c r="H11" s="16"/>
      <c r="I11" s="14">
        <f t="shared" si="0"/>
        <v>0</v>
      </c>
      <c r="J11" s="9"/>
    </row>
    <row r="12" spans="1:10" ht="30" customHeight="1" x14ac:dyDescent="0.35">
      <c r="A12" s="1">
        <v>9</v>
      </c>
      <c r="B12" s="41" t="s">
        <v>14</v>
      </c>
      <c r="C12" s="42"/>
      <c r="D12" s="42"/>
      <c r="E12" s="43"/>
      <c r="F12" s="6">
        <v>5.8</v>
      </c>
      <c r="G12" s="7" t="s">
        <v>9</v>
      </c>
      <c r="H12" s="16"/>
      <c r="I12" s="14">
        <f t="shared" si="0"/>
        <v>0</v>
      </c>
      <c r="J12" s="9"/>
    </row>
    <row r="13" spans="1:10" ht="30" customHeight="1" x14ac:dyDescent="0.35">
      <c r="A13" s="1">
        <v>10</v>
      </c>
      <c r="B13" s="41" t="s">
        <v>24</v>
      </c>
      <c r="C13" s="42"/>
      <c r="D13" s="42"/>
      <c r="E13" s="43"/>
      <c r="F13" s="8">
        <v>2</v>
      </c>
      <c r="G13" s="2" t="s">
        <v>15</v>
      </c>
      <c r="H13" s="16"/>
      <c r="I13" s="14">
        <f t="shared" si="0"/>
        <v>0</v>
      </c>
      <c r="J13" s="9"/>
    </row>
    <row r="14" spans="1:10" ht="30" customHeight="1" x14ac:dyDescent="0.35">
      <c r="A14" s="1">
        <v>11</v>
      </c>
      <c r="B14" s="41" t="s">
        <v>25</v>
      </c>
      <c r="C14" s="42"/>
      <c r="D14" s="42"/>
      <c r="E14" s="43"/>
      <c r="F14" s="8">
        <v>5</v>
      </c>
      <c r="G14" s="2" t="s">
        <v>15</v>
      </c>
      <c r="H14" s="16"/>
      <c r="I14" s="14">
        <f t="shared" si="0"/>
        <v>0</v>
      </c>
      <c r="J14" s="9"/>
    </row>
    <row r="15" spans="1:10" ht="30" customHeight="1" x14ac:dyDescent="0.35">
      <c r="A15" s="1">
        <v>12</v>
      </c>
      <c r="B15" s="41" t="s">
        <v>26</v>
      </c>
      <c r="C15" s="42"/>
      <c r="D15" s="42"/>
      <c r="E15" s="43"/>
      <c r="F15" s="8">
        <v>62</v>
      </c>
      <c r="G15" s="7" t="s">
        <v>16</v>
      </c>
      <c r="H15" s="16"/>
      <c r="I15" s="14">
        <f t="shared" si="0"/>
        <v>0</v>
      </c>
      <c r="J15" s="9"/>
    </row>
    <row r="16" spans="1:10" ht="30" customHeight="1" x14ac:dyDescent="0.35">
      <c r="A16" s="1">
        <v>13</v>
      </c>
      <c r="B16" s="41" t="s">
        <v>33</v>
      </c>
      <c r="C16" s="42"/>
      <c r="D16" s="42"/>
      <c r="E16" s="43"/>
      <c r="F16" s="5">
        <v>273</v>
      </c>
      <c r="G16" s="7" t="s">
        <v>16</v>
      </c>
      <c r="H16" s="15"/>
      <c r="I16" s="14">
        <f t="shared" si="0"/>
        <v>0</v>
      </c>
      <c r="J16" s="10"/>
    </row>
    <row r="17" spans="1:10" ht="30" customHeight="1" x14ac:dyDescent="0.35">
      <c r="A17" s="1">
        <v>14</v>
      </c>
      <c r="B17" s="75" t="s">
        <v>32</v>
      </c>
      <c r="C17" s="76"/>
      <c r="D17" s="76"/>
      <c r="E17" s="77"/>
      <c r="F17" s="2">
        <v>46</v>
      </c>
      <c r="G17" s="2" t="s">
        <v>12</v>
      </c>
      <c r="H17" s="15"/>
      <c r="I17" s="14">
        <f t="shared" si="0"/>
        <v>0</v>
      </c>
      <c r="J17" s="12"/>
    </row>
    <row r="18" spans="1:10" ht="30" customHeight="1" thickBot="1" x14ac:dyDescent="0.4">
      <c r="A18" s="101">
        <v>15</v>
      </c>
      <c r="B18" s="102" t="s">
        <v>17</v>
      </c>
      <c r="C18" s="103"/>
      <c r="D18" s="103"/>
      <c r="E18" s="104"/>
      <c r="F18" s="7">
        <v>24</v>
      </c>
      <c r="G18" s="7" t="s">
        <v>16</v>
      </c>
      <c r="H18" s="16"/>
      <c r="I18" s="105">
        <f t="shared" si="0"/>
        <v>0</v>
      </c>
      <c r="J18" s="106"/>
    </row>
    <row r="19" spans="1:10" ht="30" customHeight="1" x14ac:dyDescent="0.35">
      <c r="A19" s="107">
        <v>16</v>
      </c>
      <c r="B19" s="108" t="s">
        <v>31</v>
      </c>
      <c r="C19" s="109"/>
      <c r="D19" s="109"/>
      <c r="E19" s="110"/>
      <c r="F19" s="111">
        <v>2.35</v>
      </c>
      <c r="G19" s="120" t="s">
        <v>9</v>
      </c>
      <c r="H19" s="112"/>
      <c r="I19" s="113">
        <f t="shared" si="0"/>
        <v>0</v>
      </c>
      <c r="J19" s="114"/>
    </row>
    <row r="20" spans="1:10" ht="30" customHeight="1" x14ac:dyDescent="0.35">
      <c r="A20" s="1">
        <v>17</v>
      </c>
      <c r="B20" s="97" t="s">
        <v>30</v>
      </c>
      <c r="C20" s="98"/>
      <c r="D20" s="98"/>
      <c r="E20" s="99"/>
      <c r="F20" s="2">
        <v>6</v>
      </c>
      <c r="G20" s="2" t="s">
        <v>16</v>
      </c>
      <c r="H20" s="15"/>
      <c r="I20" s="14">
        <f t="shared" si="0"/>
        <v>0</v>
      </c>
      <c r="J20" s="12"/>
    </row>
    <row r="21" spans="1:10" ht="30" customHeight="1" x14ac:dyDescent="0.35">
      <c r="A21" s="115">
        <v>18</v>
      </c>
      <c r="B21" s="40" t="s">
        <v>29</v>
      </c>
      <c r="C21" s="40"/>
      <c r="D21" s="40"/>
      <c r="E21" s="40"/>
      <c r="F21" s="2">
        <v>7.2</v>
      </c>
      <c r="G21" s="2" t="s">
        <v>16</v>
      </c>
      <c r="H21" s="15"/>
      <c r="I21" s="31">
        <f t="shared" si="0"/>
        <v>0</v>
      </c>
      <c r="J21" s="12"/>
    </row>
    <row r="22" spans="1:10" ht="30" customHeight="1" x14ac:dyDescent="0.35">
      <c r="A22" s="115">
        <v>19</v>
      </c>
      <c r="B22" s="82" t="s">
        <v>28</v>
      </c>
      <c r="C22" s="82"/>
      <c r="D22" s="82"/>
      <c r="E22" s="82"/>
      <c r="F22" s="2">
        <v>1</v>
      </c>
      <c r="G22" s="2" t="s">
        <v>7</v>
      </c>
      <c r="H22" s="15"/>
      <c r="I22" s="31">
        <f t="shared" ref="I22" si="1">F22*H22</f>
        <v>0</v>
      </c>
      <c r="J22" s="12"/>
    </row>
    <row r="23" spans="1:10" ht="30" customHeight="1" thickBot="1" x14ac:dyDescent="0.4">
      <c r="A23" s="121">
        <v>20</v>
      </c>
      <c r="B23" s="122" t="s">
        <v>27</v>
      </c>
      <c r="C23" s="123"/>
      <c r="D23" s="123"/>
      <c r="E23" s="124"/>
      <c r="F23" s="125">
        <v>2</v>
      </c>
      <c r="G23" s="125" t="s">
        <v>15</v>
      </c>
      <c r="H23" s="126"/>
      <c r="I23" s="127">
        <f>F23*H23</f>
        <v>0</v>
      </c>
      <c r="J23" s="128"/>
    </row>
    <row r="24" spans="1:10" ht="29.5" customHeight="1" thickBot="1" x14ac:dyDescent="0.4">
      <c r="A24" s="116" t="s">
        <v>90</v>
      </c>
      <c r="B24" s="117"/>
      <c r="C24" s="117"/>
      <c r="D24" s="117"/>
      <c r="E24" s="117"/>
      <c r="F24" s="117"/>
      <c r="G24" s="117"/>
      <c r="H24" s="117"/>
      <c r="I24" s="118">
        <f>SUM(I4:I23)</f>
        <v>0</v>
      </c>
      <c r="J24" s="119"/>
    </row>
    <row r="25" spans="1:10" ht="14.5" customHeight="1" x14ac:dyDescent="0.35">
      <c r="A25" s="100" t="s">
        <v>19</v>
      </c>
      <c r="B25" s="100"/>
      <c r="C25" s="100"/>
      <c r="D25" s="100"/>
      <c r="E25" s="100"/>
      <c r="F25" s="100"/>
      <c r="G25" s="100"/>
      <c r="H25" s="100"/>
      <c r="I25" s="100"/>
      <c r="J25" s="100"/>
    </row>
    <row r="26" spans="1:10" x14ac:dyDescent="0.35">
      <c r="A26" s="100"/>
      <c r="B26" s="100"/>
      <c r="C26" s="100"/>
      <c r="D26" s="100"/>
      <c r="E26" s="100"/>
      <c r="F26" s="100"/>
      <c r="G26" s="100"/>
      <c r="H26" s="100"/>
      <c r="I26" s="100"/>
      <c r="J26" s="100"/>
    </row>
    <row r="27" spans="1:10" x14ac:dyDescent="0.35">
      <c r="A27" s="100"/>
      <c r="B27" s="100"/>
      <c r="C27" s="100"/>
      <c r="D27" s="100"/>
      <c r="E27" s="100"/>
      <c r="F27" s="100"/>
      <c r="G27" s="100"/>
      <c r="H27" s="100"/>
      <c r="I27" s="100"/>
      <c r="J27" s="100"/>
    </row>
  </sheetData>
  <mergeCells count="30">
    <mergeCell ref="A25:J27"/>
    <mergeCell ref="B21:E21"/>
    <mergeCell ref="B22:E22"/>
    <mergeCell ref="B23:E23"/>
    <mergeCell ref="A24:H24"/>
    <mergeCell ref="B20:E20"/>
    <mergeCell ref="B9:E9"/>
    <mergeCell ref="B10:E10"/>
    <mergeCell ref="B11:E11"/>
    <mergeCell ref="B12:E12"/>
    <mergeCell ref="B13:E13"/>
    <mergeCell ref="B14:E14"/>
    <mergeCell ref="B15:E15"/>
    <mergeCell ref="B16:E16"/>
    <mergeCell ref="B17:E17"/>
    <mergeCell ref="B18:E18"/>
    <mergeCell ref="B19:E19"/>
    <mergeCell ref="B8:E8"/>
    <mergeCell ref="A1:J1"/>
    <mergeCell ref="A2:A3"/>
    <mergeCell ref="B2:E3"/>
    <mergeCell ref="F2:F3"/>
    <mergeCell ref="G2:G3"/>
    <mergeCell ref="H2:H3"/>
    <mergeCell ref="I2:I3"/>
    <mergeCell ref="J2:J3"/>
    <mergeCell ref="B4:E4"/>
    <mergeCell ref="B5:E5"/>
    <mergeCell ref="B6:E6"/>
    <mergeCell ref="B7:E7"/>
  </mergeCells>
  <printOptions horizontalCentered="1"/>
  <pageMargins left="0.25" right="0.25" top="0.75" bottom="0.45" header="0.3" footer="0.3"/>
  <pageSetup paperSize="9" scale="84" orientation="landscape" r:id="rId1"/>
  <headerFooter>
    <oddHeader>&amp;C&amp;"Times New Roman,Bold"&amp;16Annex-3 (Bill of Quantity)</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5BFCC-5EFB-4DC8-A320-3D5B1656E02B}">
  <dimension ref="A1:E7"/>
  <sheetViews>
    <sheetView tabSelected="1" view="pageBreakPreview" zoomScale="70" zoomScaleNormal="100" zoomScaleSheetLayoutView="70" workbookViewId="0">
      <selection activeCell="B3" sqref="B3"/>
    </sheetView>
  </sheetViews>
  <sheetFormatPr defaultRowHeight="12.5" x14ac:dyDescent="0.25"/>
  <cols>
    <col min="1" max="1" width="6.08984375" style="26" customWidth="1"/>
    <col min="2" max="2" width="50.36328125" style="25" customWidth="1"/>
    <col min="3" max="3" width="68.90625" style="25" customWidth="1"/>
    <col min="4" max="4" width="19.08984375" style="25" customWidth="1"/>
    <col min="5" max="5" width="24" style="25" customWidth="1"/>
    <col min="6" max="16384" width="8.7265625" style="25"/>
  </cols>
  <sheetData>
    <row r="1" spans="1:5" ht="22.5" customHeight="1" thickBot="1" x14ac:dyDescent="0.3">
      <c r="A1" s="130" t="s">
        <v>82</v>
      </c>
      <c r="B1" s="131"/>
      <c r="C1" s="132"/>
      <c r="D1" s="132"/>
      <c r="E1" s="133"/>
    </row>
    <row r="2" spans="1:5" ht="24" customHeight="1" thickBot="1" x14ac:dyDescent="0.3">
      <c r="A2" s="134" t="s">
        <v>77</v>
      </c>
      <c r="B2" s="129" t="s">
        <v>76</v>
      </c>
      <c r="C2" s="129" t="s">
        <v>75</v>
      </c>
      <c r="D2" s="129" t="s">
        <v>74</v>
      </c>
      <c r="E2" s="135" t="s">
        <v>73</v>
      </c>
    </row>
    <row r="3" spans="1:5" ht="23" customHeight="1" x14ac:dyDescent="0.25">
      <c r="A3" s="136">
        <v>1</v>
      </c>
      <c r="B3" s="28" t="s">
        <v>78</v>
      </c>
      <c r="C3" s="28" t="s">
        <v>83</v>
      </c>
      <c r="D3" s="29">
        <f>'Asad Abad Boys'' School'!I21</f>
        <v>0</v>
      </c>
      <c r="E3" s="137"/>
    </row>
    <row r="4" spans="1:5" ht="23" customHeight="1" x14ac:dyDescent="0.3">
      <c r="A4" s="136">
        <v>2</v>
      </c>
      <c r="B4" s="28" t="s">
        <v>79</v>
      </c>
      <c r="C4" s="28" t="s">
        <v>84</v>
      </c>
      <c r="D4" s="29">
        <f>'Karhali Girls High School'!I24</f>
        <v>0</v>
      </c>
      <c r="E4" s="138"/>
    </row>
    <row r="5" spans="1:5" ht="23" customHeight="1" x14ac:dyDescent="0.3">
      <c r="A5" s="136">
        <v>3</v>
      </c>
      <c r="B5" s="28" t="s">
        <v>80</v>
      </c>
      <c r="C5" s="28" t="s">
        <v>85</v>
      </c>
      <c r="D5" s="27">
        <f>'Qarghan Mixed School'!I15</f>
        <v>0</v>
      </c>
      <c r="E5" s="138"/>
    </row>
    <row r="6" spans="1:5" ht="23" customHeight="1" x14ac:dyDescent="0.3">
      <c r="A6" s="136">
        <v>4</v>
      </c>
      <c r="B6" s="28" t="s">
        <v>81</v>
      </c>
      <c r="C6" s="28" t="s">
        <v>86</v>
      </c>
      <c r="D6" s="27">
        <f>'Dandono Boys High School'!I24</f>
        <v>0</v>
      </c>
      <c r="E6" s="138"/>
    </row>
    <row r="7" spans="1:5" s="26" customFormat="1" ht="30.5" customHeight="1" thickBot="1" x14ac:dyDescent="0.4">
      <c r="A7" s="139" t="s">
        <v>72</v>
      </c>
      <c r="B7" s="140"/>
      <c r="C7" s="140"/>
      <c r="D7" s="141">
        <f>SUM(D3:D6)</f>
        <v>0</v>
      </c>
      <c r="E7" s="142"/>
    </row>
  </sheetData>
  <mergeCells count="2">
    <mergeCell ref="A1:E1"/>
    <mergeCell ref="A7:C7"/>
  </mergeCells>
  <printOptions horizontalCentered="1"/>
  <pageMargins left="0.25" right="0.25" top="0.59" bottom="0.75" header="0.3" footer="0.3"/>
  <pageSetup paperSize="9" scale="84" orientation="landscape" r:id="rId1"/>
  <headerFooter>
    <oddHeader>&amp;C&amp;"Times New Roman,Bold"&amp;16Annex-3 (Bill of Quantity)</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Asad Abad Boys' School</vt:lpstr>
      <vt:lpstr>Karhali Girls High School</vt:lpstr>
      <vt:lpstr>Qarghan Mixed School</vt:lpstr>
      <vt:lpstr>Dandono Boys High School</vt:lpstr>
      <vt:lpstr>Summary Sheet of Asad Abad</vt:lpstr>
      <vt:lpstr>'Asad Abad Boys'' School'!Print_Area</vt:lpstr>
      <vt:lpstr>'Dandono Boys High School'!Print_Area</vt:lpstr>
      <vt:lpstr>'Karhali Girls High School'!Print_Area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OCCD</dc:creator>
  <cp:lastModifiedBy>OCCD</cp:lastModifiedBy>
  <cp:lastPrinted>2025-04-16T03:16:45Z</cp:lastPrinted>
  <dcterms:created xsi:type="dcterms:W3CDTF">2025-02-03T04:35:21Z</dcterms:created>
  <dcterms:modified xsi:type="dcterms:W3CDTF">2025-04-16T03:16:56Z</dcterms:modified>
</cp:coreProperties>
</file>