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Pech Dara District\"/>
    </mc:Choice>
  </mc:AlternateContent>
  <xr:revisionPtr revIDLastSave="0" documentId="13_ncr:1_{A85F1571-19CD-4855-A191-1763F39F365C}" xr6:coauthVersionLast="47" xr6:coauthVersionMax="47" xr10:uidLastSave="{00000000-0000-0000-0000-000000000000}"/>
  <bookViews>
    <workbookView xWindow="-110" yWindow="-110" windowWidth="19420" windowHeight="10300" firstSheet="2" activeTab="4" xr2:uid="{A36F6698-7A09-49DC-8124-0A6B2560DAAE}"/>
  </bookViews>
  <sheets>
    <sheet name="Tantil Primary School " sheetId="1" r:id="rId1"/>
    <sheet name="Waradish Mixed Primary School" sheetId="2" r:id="rId2"/>
    <sheet name="Kalimo Mixed Primary School" sheetId="3" r:id="rId3"/>
    <sheet name="Lachilam Girls School" sheetId="4" r:id="rId4"/>
    <sheet name="Summary Sheet of Pech Dara" sheetId="5" r:id="rId5"/>
  </sheets>
  <definedNames>
    <definedName name="_xlnm.Print_Area" localSheetId="3">'Lachilam Girls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5" l="1"/>
  <c r="D6" i="5"/>
  <c r="D5" i="5"/>
  <c r="D4" i="5"/>
  <c r="D3" i="5"/>
  <c r="I23" i="4"/>
  <c r="I22" i="4"/>
  <c r="I24" i="4" s="1"/>
  <c r="I21" i="4"/>
  <c r="I20" i="4"/>
  <c r="I19" i="4"/>
  <c r="I18" i="4"/>
  <c r="I17" i="4"/>
  <c r="I16" i="4"/>
  <c r="I15" i="4"/>
  <c r="I14" i="4"/>
  <c r="I13" i="4"/>
  <c r="I12" i="4"/>
  <c r="I11" i="4"/>
  <c r="I10" i="4"/>
  <c r="I9" i="4"/>
  <c r="I8" i="4"/>
  <c r="I7" i="4"/>
  <c r="I6" i="4"/>
  <c r="I5" i="4"/>
  <c r="I4" i="4"/>
  <c r="I15" i="3"/>
  <c r="I14" i="3"/>
  <c r="I13" i="3"/>
  <c r="I12" i="3"/>
  <c r="I11" i="3"/>
  <c r="I10" i="3"/>
  <c r="I9" i="3"/>
  <c r="I8" i="3"/>
  <c r="I7" i="3"/>
  <c r="I6" i="3"/>
  <c r="I5" i="3"/>
  <c r="I4" i="3"/>
  <c r="I11" i="2"/>
  <c r="I10" i="2"/>
  <c r="I9" i="2"/>
  <c r="I8" i="2"/>
  <c r="I7" i="2"/>
  <c r="I6" i="2"/>
  <c r="I5" i="2"/>
  <c r="I4" i="2"/>
  <c r="I15" i="1"/>
  <c r="I14" i="1"/>
  <c r="I13" i="1"/>
  <c r="I12" i="1"/>
  <c r="I10" i="1"/>
  <c r="I9" i="1"/>
  <c r="I8" i="1"/>
  <c r="I6" i="1"/>
  <c r="I5" i="1"/>
  <c r="I4" i="1"/>
  <c r="I11" i="1" l="1"/>
  <c r="I7" i="1"/>
</calcChain>
</file>

<file path=xl/sharedStrings.xml><?xml version="1.0" encoding="utf-8"?>
<sst xmlns="http://schemas.openxmlformats.org/spreadsheetml/2006/main" count="150" uniqueCount="74">
  <si>
    <t>S.NO</t>
  </si>
  <si>
    <t>Activities Descriptions</t>
  </si>
  <si>
    <t>Quantity</t>
  </si>
  <si>
    <t>Unit</t>
  </si>
  <si>
    <t>Total Cost Afg</t>
  </si>
  <si>
    <t>Remark</t>
  </si>
  <si>
    <t>Cum</t>
  </si>
  <si>
    <t>Sqm</t>
  </si>
  <si>
    <t>Supply and installation of steel main gate (3x3) m with hinges, bolt lock system (vertical and horizonal) and painting according to site engineer instructions</t>
  </si>
  <si>
    <t>Each</t>
  </si>
  <si>
    <t>Supply and installation of steel main gate (3x1) m with hinges, bolt lock system (vertical and horizonal) and painting according to site engineer instructions.</t>
  </si>
  <si>
    <t>Supply and installation of sign bord (30x40) 1 inch thick marble stone, text must be provided by SCI with its logo, and will install in the wall as per site engineer instructions</t>
  </si>
  <si>
    <t>Grand Total</t>
  </si>
  <si>
    <t>Site preparation.</t>
  </si>
  <si>
    <t xml:space="preserve">Stone masonry of foundations with pointing and 1:4 mixing ratio of sand and cement according  drawing and site engineer instructions.                 </t>
  </si>
  <si>
    <t>Brick masonry for boundary wall with 1:3 mortar, using first class bricks, clean sand and best quality cement according to site engineer instructions (The thickness of the wall 25cm, thickness of each pillar 0.35*0.6*1.5m in every 3.5 meters).</t>
  </si>
  <si>
    <t>Unit Cost Afg</t>
  </si>
  <si>
    <t>Excavation of foundation, leveling and compaction according to the attached drawing and construction engineer instructions.</t>
  </si>
  <si>
    <t>Plaster work both side of boundary wall with thickness of 1.5cm, 1:3 mixing ratio and 3 coat of white cement, curing must be done at least for 14 days as per site engineer instructions.</t>
  </si>
  <si>
    <t>Back filling to both side of boundary wall foundation with local materials along leveling and compaction, according to site engineer instructions</t>
  </si>
  <si>
    <t>Foam for expansion joint (joints in boudray wall must be at least after 25 m).</t>
  </si>
  <si>
    <t xml:space="preserve">PCC concrete M:150 with thickness of 7 cm for top of stone masonry and top of brick wall as per drawing and site engineer instructions.                                                  </t>
  </si>
  <si>
    <t>Supply and installation of sign bord (30x40) 1 inch thick marble stone, text must be provided by SCI with its logo, and will install in the wall as per site engineer instructions.</t>
  </si>
  <si>
    <t>Supply and installation of steel main gate (3x3) m with hinges, bolt lock system (vertical and horizonal) and painting according to site engineer instructions.</t>
  </si>
  <si>
    <t>Back filling to both side of boundary wall foundation with local materials along leveling and compaction, according to site engineer instructions.</t>
  </si>
  <si>
    <t xml:space="preserve">Stone masonry of foundation and boundary wall (t=60 cm) with pointing, 1:4 mixing ratio of sand and cement according drawing and site engineer instructions.                 </t>
  </si>
  <si>
    <t xml:space="preserve">PCC concrete M:150 with thickness of 7 cm for top of stone masonry wall as per drawing and site engineer instructions.                                                  </t>
  </si>
  <si>
    <t xml:space="preserve">PCC concrete M:150 with thickness of 7 cm for top of stone masonry and brick wall as per drawing and site engineer instructions.                                                  </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</si>
  <si>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</si>
  <si>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No</t>
  </si>
  <si>
    <t xml:space="preserve">Black board with plastering and painting as per site engineer instructions. </t>
  </si>
  <si>
    <t>Lum-Sum</t>
  </si>
  <si>
    <t xml:space="preserve">Wiring for lightening as per site engineer instructions. </t>
  </si>
  <si>
    <t>m</t>
  </si>
  <si>
    <t xml:space="preserve">Steel hand rail with three coats paint as per site engineer instructions. </t>
  </si>
  <si>
    <t xml:space="preserve">Gutter from galvanized sheet 22 gauge as per site engineer instructions. </t>
  </si>
  <si>
    <t>Dry soil with thickness of 5cm for roof work as per drawing.</t>
  </si>
  <si>
    <t>Plastic two - layers best quality on top and bottom of dry soil having with = 5m, as per drawing.</t>
  </si>
  <si>
    <t>Flat burnt bricks with mortar for roof work with one-side paint as per site engineer instructions.</t>
  </si>
  <si>
    <t>Profile T-section (50*50*3mm), for roof work with paint according to drawing.</t>
  </si>
  <si>
    <t>Steel girder (I-section ) for roof work with mark IPE140 (8000) including anti-rust painting according to drawings.</t>
  </si>
  <si>
    <t>Supply and installation of wooden windows (1mx1.79) with three coat oil paint and all related accessories, windows mesh outside, as per drawing.</t>
  </si>
  <si>
    <t>Supply and istallation of wooden doors (1mx2.59) with three coat oil paint and all related accessories as per drawing.</t>
  </si>
  <si>
    <t xml:space="preserve">RCC for columns, lintel beams and footings, M200 (1:1.5:3)- with 12 mm Dia bars, shuttering work as per the drawings and site engineer instructions. </t>
  </si>
  <si>
    <t>Stone boulder as per the drawings, t=15 cm</t>
  </si>
  <si>
    <t>Back filling to both side of foundation and rooms floor with local material, with leveling and compaction, according to site engineer instructions.</t>
  </si>
  <si>
    <t>Plaster work with three coat of white cement, with 1:3 mixing ratio, curing must be done at least for 14 days as per site engineer instructions.</t>
  </si>
  <si>
    <t xml:space="preserve">First class Burnt Brick masonry for walls of the classrooms as per the drawings with 1:3 mortar, using  clean sand and best quality cement according to site engineer instructions .                                                          </t>
  </si>
  <si>
    <t xml:space="preserve">Stone masonry of foundations with pointing and 1:4 mixing ratio of sand and cement according to attached drawings and site engineer instructions.                                </t>
  </si>
  <si>
    <t xml:space="preserve">PCC concrete on top and bottom of stone masonry, PCC of floor, PCC of veranda, ramp,Parchal and top of roof with 150 Mark and minimum 7 cm thickness as per site engineer instructions and drawings.                                                    </t>
  </si>
  <si>
    <t xml:space="preserve">Excavation of foundation as per drawings and 95 % compaction of excavated area. </t>
  </si>
  <si>
    <t>Demolition of two old classrooms and removal of excess materials, with site preparation and leveling.</t>
  </si>
  <si>
    <t>Total Cost (Afg)</t>
  </si>
  <si>
    <t>Unit Cost (Afg)</t>
  </si>
  <si>
    <t>Total (AFN)</t>
  </si>
  <si>
    <t>Remarks</t>
  </si>
  <si>
    <t>Amount (AFN)</t>
  </si>
  <si>
    <t>Description of Project</t>
  </si>
  <si>
    <t>Name &amp; Location of School</t>
  </si>
  <si>
    <t>S.No</t>
  </si>
  <si>
    <t>Summary Sheet of All BoQs of Pech Dara District Projects</t>
  </si>
  <si>
    <t>Construction of 134 Meter Boundary Wall according BoQ for Tantil Primary School</t>
  </si>
  <si>
    <t>Tantil Primary School in Pech Dara District</t>
  </si>
  <si>
    <t>Construction of 47 M Boundary Wall according BoQ for Waradish Mixed Primary School</t>
  </si>
  <si>
    <t>Waradish Mixed Primary School in Pech Dara District</t>
  </si>
  <si>
    <t>Construction of 180 Meter boundary wall according BoQ for Kalimo Mixed Primary School</t>
  </si>
  <si>
    <t>Kalimo Mixed Primary School in Pech Dara District</t>
  </si>
  <si>
    <t>Two classroom Construction according BoQ of Lachilam Girls School</t>
  </si>
  <si>
    <t>Lachilam Girls School in Pech Dara District</t>
  </si>
  <si>
    <t>Bill of Quantity for Construction of 134 Meter Boundary Wall for Tantil Primary School in Pech Dara District</t>
  </si>
  <si>
    <t>Bill of Quantity for Construction of 47 Meter Boundary Wall for Waradish Mixed Primary School in Pech Dara District</t>
  </si>
  <si>
    <t>Bill of Quantity for Construction of 180 Meter boundary wall for Kalimo Mixed Primary School in Pech Dara District</t>
  </si>
  <si>
    <t xml:space="preserve">Bill of Quantity for Construction of Two Classrooms of Lachilam Girls School in Pech Dara District </t>
  </si>
  <si>
    <t>Grand Total for Two of classrooms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</si>
</sst>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
    <numFmt numFmtId="166" formatCode="0.000"/>
    <numFmt numFmtId="167" formatCode="[$AFN]\ #,##0"/>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9"/>
      <color theme="1"/>
      <name val="Calibri"/>
      <family val="2"/>
      <scheme val="minor"/>
    </font>
    <font>
      <b/>
      <sz val="16"/>
      <color theme="1"/>
      <name val="Calibri"/>
      <family val="2"/>
      <scheme val="minor"/>
    </font>
    <font>
      <sz val="11"/>
      <color theme="1"/>
      <name val="Calibri"/>
      <family val="2"/>
      <scheme val="minor"/>
    </font>
    <font>
      <b/>
      <sz val="14"/>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rgb="FF00B0F0"/>
        <bgColor indexed="64"/>
      </patternFill>
    </fill>
    <fill>
      <patternFill patternType="solid">
        <fgColor theme="0"/>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43" fontId="5" fillId="0" borderId="0" applyFont="0" applyFill="0" applyBorder="0" applyAlignment="0" applyProtection="0"/>
    <xf numFmtId="0" fontId="7" fillId="0" borderId="0"/>
  </cellStyleXfs>
  <cellXfs count="111">
    <xf numFmtId="0" fontId="0" fillId="0" borderId="0" xfId="0"/>
    <xf numFmtId="0" fontId="0" fillId="0" borderId="17" xfId="0" applyBorder="1" applyAlignment="1">
      <alignment horizontal="center" vertical="center"/>
    </xf>
    <xf numFmtId="0" fontId="0" fillId="0" borderId="21" xfId="0" applyBorder="1" applyAlignment="1">
      <alignment horizontal="center" vertical="center"/>
    </xf>
    <xf numFmtId="1" fontId="0" fillId="0" borderId="22" xfId="0" applyNumberFormat="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1" fontId="0" fillId="0" borderId="27" xfId="0" applyNumberFormat="1" applyBorder="1" applyAlignment="1">
      <alignment horizontal="center" vertical="center"/>
    </xf>
    <xf numFmtId="165" fontId="0" fillId="0" borderId="26" xfId="0" applyNumberFormat="1" applyBorder="1" applyAlignment="1">
      <alignment horizontal="center" vertical="center"/>
    </xf>
    <xf numFmtId="164" fontId="0" fillId="0" borderId="21" xfId="1" applyNumberFormat="1" applyFont="1" applyBorder="1" applyAlignment="1">
      <alignment horizontal="center" vertical="center"/>
    </xf>
    <xf numFmtId="164" fontId="0" fillId="0" borderId="21" xfId="1" applyNumberFormat="1" applyFont="1" applyBorder="1" applyAlignment="1">
      <alignment horizontal="center" vertical="center" wrapText="1"/>
    </xf>
    <xf numFmtId="164" fontId="0" fillId="0" borderId="26" xfId="1" applyNumberFormat="1" applyFont="1" applyBorder="1" applyAlignment="1">
      <alignment horizontal="center" vertical="center"/>
    </xf>
    <xf numFmtId="164" fontId="0" fillId="0" borderId="27" xfId="1" applyNumberFormat="1" applyFont="1" applyBorder="1" applyAlignment="1">
      <alignment horizontal="center" vertical="center"/>
    </xf>
    <xf numFmtId="2" fontId="0" fillId="0" borderId="22" xfId="0" applyNumberFormat="1" applyBorder="1" applyAlignment="1">
      <alignment horizontal="center" vertical="center"/>
    </xf>
    <xf numFmtId="1" fontId="0" fillId="0" borderId="28" xfId="0" applyNumberFormat="1" applyBorder="1" applyAlignment="1">
      <alignment horizontal="center" vertical="center"/>
    </xf>
    <xf numFmtId="1" fontId="0" fillId="0" borderId="26" xfId="0" applyNumberFormat="1" applyBorder="1" applyAlignment="1">
      <alignment horizontal="center" vertical="center"/>
    </xf>
    <xf numFmtId="164" fontId="0" fillId="0" borderId="34" xfId="1" applyNumberFormat="1" applyFont="1" applyBorder="1" applyAlignment="1">
      <alignment horizontal="center" vertical="center" wrapText="1"/>
    </xf>
    <xf numFmtId="166" fontId="0" fillId="0" borderId="26" xfId="0" applyNumberFormat="1" applyBorder="1" applyAlignment="1">
      <alignment horizontal="center" vertical="center"/>
    </xf>
    <xf numFmtId="165" fontId="0" fillId="0" borderId="21" xfId="0" applyNumberFormat="1" applyBorder="1" applyAlignment="1">
      <alignment horizontal="center" vertical="center"/>
    </xf>
    <xf numFmtId="2" fontId="0" fillId="0" borderId="26" xfId="0" applyNumberFormat="1" applyBorder="1" applyAlignment="1">
      <alignment horizontal="center" vertical="center"/>
    </xf>
    <xf numFmtId="0" fontId="0" fillId="0" borderId="38" xfId="0" applyBorder="1" applyAlignment="1">
      <alignment vertical="center"/>
    </xf>
    <xf numFmtId="1" fontId="0" fillId="0" borderId="38" xfId="0" applyNumberFormat="1" applyBorder="1" applyAlignment="1">
      <alignment horizontal="center" vertical="center"/>
    </xf>
    <xf numFmtId="0" fontId="0" fillId="2" borderId="0" xfId="0" applyFill="1"/>
    <xf numFmtId="0" fontId="7" fillId="0" borderId="0" xfId="2"/>
    <xf numFmtId="0" fontId="7" fillId="0" borderId="0" xfId="2" applyAlignment="1">
      <alignment vertical="center"/>
    </xf>
    <xf numFmtId="167" fontId="8" fillId="0" borderId="26" xfId="2" applyNumberFormat="1" applyFont="1" applyBorder="1" applyAlignment="1">
      <alignment horizontal="center"/>
    </xf>
    <xf numFmtId="0" fontId="8" fillId="0" borderId="26" xfId="2" applyFont="1" applyBorder="1" applyAlignment="1">
      <alignment horizontal="left" vertical="center" wrapText="1"/>
    </xf>
    <xf numFmtId="167" fontId="8" fillId="0" borderId="26" xfId="2" applyNumberFormat="1" applyFont="1" applyBorder="1" applyAlignment="1">
      <alignment horizontal="center" vertical="center"/>
    </xf>
    <xf numFmtId="0" fontId="12" fillId="2" borderId="26" xfId="0" applyFont="1" applyFill="1" applyBorder="1" applyAlignment="1">
      <alignment horizontal="center" vertical="center"/>
    </xf>
    <xf numFmtId="0" fontId="2" fillId="3" borderId="8" xfId="0" applyFont="1" applyFill="1" applyBorder="1" applyAlignment="1">
      <alignment vertical="center"/>
    </xf>
    <xf numFmtId="164" fontId="6" fillId="3" borderId="33" xfId="1" applyNumberFormat="1" applyFont="1" applyFill="1" applyBorder="1" applyAlignment="1">
      <alignment horizontal="center" vertical="center"/>
    </xf>
    <xf numFmtId="164" fontId="4" fillId="3" borderId="36" xfId="1" applyNumberFormat="1" applyFont="1" applyFill="1" applyBorder="1" applyAlignment="1">
      <alignment horizontal="center" vertical="center"/>
    </xf>
    <xf numFmtId="2" fontId="0" fillId="0" borderId="23" xfId="0" applyNumberFormat="1" applyBorder="1" applyAlignment="1">
      <alignment horizontal="left" vertical="center" wrapText="1"/>
    </xf>
    <xf numFmtId="2" fontId="0" fillId="0" borderId="24" xfId="0" applyNumberFormat="1" applyBorder="1" applyAlignment="1">
      <alignment horizontal="left" vertical="center" wrapText="1"/>
    </xf>
    <xf numFmtId="2" fontId="0" fillId="0" borderId="25" xfId="0" applyNumberFormat="1" applyBorder="1" applyAlignment="1">
      <alignment horizontal="left" vertical="center" wrapText="1"/>
    </xf>
    <xf numFmtId="2" fontId="0" fillId="0" borderId="29" xfId="0" applyNumberFormat="1" applyBorder="1" applyAlignment="1">
      <alignment horizontal="left" vertical="center" wrapText="1"/>
    </xf>
    <xf numFmtId="2" fontId="0" fillId="0" borderId="30" xfId="0" applyNumberFormat="1" applyBorder="1" applyAlignment="1">
      <alignment horizontal="left" vertical="center" wrapText="1"/>
    </xf>
    <xf numFmtId="2" fontId="0" fillId="0" borderId="31" xfId="0" applyNumberFormat="1" applyBorder="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2" fontId="1" fillId="2" borderId="11" xfId="0" applyNumberFormat="1" applyFont="1" applyFill="1" applyBorder="1" applyAlignment="1">
      <alignment horizontal="center" vertical="center" wrapText="1"/>
    </xf>
    <xf numFmtId="2" fontId="1" fillId="2" borderId="15" xfId="0" applyNumberFormat="1"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6" xfId="0" applyFont="1" applyFill="1" applyBorder="1" applyAlignment="1">
      <alignment horizontal="center" vertical="center"/>
    </xf>
    <xf numFmtId="2" fontId="0" fillId="0" borderId="18" xfId="0" applyNumberFormat="1" applyBorder="1" applyAlignment="1">
      <alignment horizontal="left" vertical="center" wrapText="1"/>
    </xf>
    <xf numFmtId="2" fontId="0" fillId="0" borderId="19" xfId="0" applyNumberFormat="1" applyBorder="1" applyAlignment="1">
      <alignment horizontal="left" vertical="center" wrapText="1"/>
    </xf>
    <xf numFmtId="2" fontId="0" fillId="0" borderId="20" xfId="0" applyNumberFormat="1" applyBorder="1" applyAlignment="1">
      <alignment horizontal="left"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2"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36"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6" xfId="0" applyFont="1" applyFill="1" applyBorder="1" applyAlignment="1">
      <alignment horizontal="center" vertical="center" wrapText="1"/>
    </xf>
    <xf numFmtId="2" fontId="1" fillId="2" borderId="26" xfId="0" applyNumberFormat="1" applyFont="1" applyFill="1" applyBorder="1" applyAlignment="1">
      <alignment horizontal="center" vertical="center" wrapText="1"/>
    </xf>
    <xf numFmtId="2" fontId="0" fillId="0" borderId="26" xfId="0" applyNumberFormat="1" applyBorder="1" applyAlignment="1">
      <alignment horizontal="left" vertical="center" wrapText="1"/>
    </xf>
    <xf numFmtId="164" fontId="0" fillId="0" borderId="26" xfId="1" applyNumberFormat="1" applyFont="1" applyBorder="1" applyAlignment="1">
      <alignment horizontal="center" vertical="center" wrapText="1"/>
    </xf>
    <xf numFmtId="2" fontId="0" fillId="0" borderId="26" xfId="0" applyNumberFormat="1" applyBorder="1" applyAlignment="1">
      <alignment horizontal="left" vertical="top" wrapText="1"/>
    </xf>
    <xf numFmtId="0" fontId="4" fillId="3" borderId="26" xfId="0" applyFont="1" applyFill="1" applyBorder="1" applyAlignment="1">
      <alignment horizontal="center" vertical="center"/>
    </xf>
    <xf numFmtId="164" fontId="4" fillId="3" borderId="26" xfId="1" applyNumberFormat="1" applyFont="1" applyFill="1" applyBorder="1" applyAlignment="1">
      <alignment horizontal="center" vertical="center"/>
    </xf>
    <xf numFmtId="0" fontId="2" fillId="2" borderId="40"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38" xfId="0" applyFont="1" applyFill="1" applyBorder="1" applyAlignment="1">
      <alignment horizontal="center" vertical="center"/>
    </xf>
    <xf numFmtId="0" fontId="0" fillId="0" borderId="42" xfId="0" applyBorder="1" applyAlignment="1">
      <alignment horizontal="center" vertical="center"/>
    </xf>
    <xf numFmtId="2" fontId="0" fillId="0" borderId="38" xfId="0" applyNumberFormat="1" applyBorder="1" applyAlignment="1">
      <alignment horizontal="center" vertical="center"/>
    </xf>
    <xf numFmtId="2" fontId="3" fillId="0" borderId="38" xfId="0" applyNumberFormat="1" applyFont="1" applyBorder="1" applyAlignment="1">
      <alignment horizontal="center" vertical="center"/>
    </xf>
    <xf numFmtId="0" fontId="2" fillId="3" borderId="35" xfId="0" applyFont="1" applyFill="1" applyBorder="1" applyAlignment="1">
      <alignment vertical="center"/>
    </xf>
    <xf numFmtId="0" fontId="0" fillId="0" borderId="26" xfId="0" applyBorder="1"/>
    <xf numFmtId="0" fontId="0" fillId="0" borderId="39" xfId="0" applyBorder="1"/>
    <xf numFmtId="0" fontId="0" fillId="0" borderId="36" xfId="0" applyBorder="1"/>
    <xf numFmtId="0" fontId="0" fillId="0" borderId="20" xfId="0" applyBorder="1"/>
    <xf numFmtId="0" fontId="0" fillId="0" borderId="25" xfId="0" applyBorder="1"/>
    <xf numFmtId="0" fontId="0" fillId="0" borderId="31" xfId="0" applyBorder="1"/>
    <xf numFmtId="0" fontId="6" fillId="3" borderId="37" xfId="0" applyFont="1" applyFill="1" applyBorder="1" applyAlignment="1">
      <alignment horizontal="center" vertical="center"/>
    </xf>
    <xf numFmtId="0" fontId="6" fillId="3" borderId="36" xfId="0" applyFont="1" applyFill="1" applyBorder="1" applyAlignment="1">
      <alignment horizontal="center" vertical="center"/>
    </xf>
    <xf numFmtId="164" fontId="6" fillId="3" borderId="36" xfId="1" applyNumberFormat="1" applyFont="1" applyFill="1" applyBorder="1" applyAlignment="1">
      <alignment horizontal="center" vertical="center"/>
    </xf>
    <xf numFmtId="2" fontId="0" fillId="0" borderId="26" xfId="0" applyNumberFormat="1" applyBorder="1" applyAlignment="1">
      <alignment vertical="center" wrapText="1"/>
    </xf>
    <xf numFmtId="2" fontId="0" fillId="3" borderId="26" xfId="0" applyNumberFormat="1" applyFill="1" applyBorder="1" applyAlignment="1">
      <alignment horizontal="left" vertical="center" wrapText="1"/>
    </xf>
    <xf numFmtId="0" fontId="0" fillId="0" borderId="26" xfId="0" applyBorder="1" applyAlignment="1">
      <alignment horizontal="left" vertical="center" wrapText="1"/>
    </xf>
    <xf numFmtId="0" fontId="0" fillId="0" borderId="26" xfId="0" applyBorder="1" applyAlignment="1">
      <alignment horizontal="left" vertical="top" wrapText="1"/>
    </xf>
    <xf numFmtId="0" fontId="4" fillId="3" borderId="42" xfId="0" applyFont="1" applyFill="1" applyBorder="1" applyAlignment="1">
      <alignment horizontal="center" vertical="center"/>
    </xf>
    <xf numFmtId="0" fontId="4" fillId="3" borderId="38" xfId="0" applyFont="1" applyFill="1" applyBorder="1" applyAlignment="1">
      <alignment horizontal="left" vertical="center"/>
    </xf>
    <xf numFmtId="0" fontId="0" fillId="0" borderId="42" xfId="0" applyBorder="1" applyAlignment="1">
      <alignment horizontal="left" vertical="top" wrapText="1"/>
    </xf>
    <xf numFmtId="0" fontId="0" fillId="0" borderId="38" xfId="0" applyBorder="1" applyAlignment="1">
      <alignment horizontal="left" vertical="top" wrapText="1"/>
    </xf>
    <xf numFmtId="0" fontId="0" fillId="0" borderId="37" xfId="0" applyBorder="1" applyAlignment="1">
      <alignment horizontal="left" vertical="top" wrapText="1"/>
    </xf>
    <xf numFmtId="0" fontId="0" fillId="0" borderId="36" xfId="0" applyBorder="1" applyAlignment="1">
      <alignment horizontal="left" vertical="top" wrapText="1"/>
    </xf>
    <xf numFmtId="0" fontId="0" fillId="0" borderId="35" xfId="0" applyBorder="1" applyAlignment="1">
      <alignment horizontal="left" vertical="top" wrapText="1"/>
    </xf>
    <xf numFmtId="0" fontId="13" fillId="2" borderId="40" xfId="0" applyFont="1" applyFill="1" applyBorder="1" applyAlignment="1">
      <alignment horizontal="center" vertical="center"/>
    </xf>
    <xf numFmtId="0" fontId="13" fillId="2" borderId="39" xfId="0" applyFont="1" applyFill="1" applyBorder="1" applyAlignment="1">
      <alignment horizontal="center" vertical="center"/>
    </xf>
    <xf numFmtId="0" fontId="13" fillId="2" borderId="41" xfId="0" applyFont="1" applyFill="1" applyBorder="1" applyAlignment="1">
      <alignment horizontal="center" vertical="center"/>
    </xf>
    <xf numFmtId="0" fontId="12" fillId="2" borderId="42" xfId="0" applyFont="1" applyFill="1" applyBorder="1" applyAlignment="1">
      <alignment horizontal="center" vertical="center"/>
    </xf>
    <xf numFmtId="0" fontId="12" fillId="2" borderId="38" xfId="0" applyFont="1" applyFill="1" applyBorder="1" applyAlignment="1">
      <alignment horizontal="center" vertical="center"/>
    </xf>
    <xf numFmtId="0" fontId="8" fillId="0" borderId="42" xfId="2" applyFont="1" applyBorder="1" applyAlignment="1">
      <alignment horizontal="center" vertical="center"/>
    </xf>
    <xf numFmtId="0" fontId="11" fillId="0" borderId="38" xfId="0" applyFont="1" applyBorder="1" applyAlignment="1">
      <alignment vertical="center"/>
    </xf>
    <xf numFmtId="0" fontId="8" fillId="0" borderId="38" xfId="2" applyFont="1" applyBorder="1" applyAlignment="1">
      <alignment horizontal="center"/>
    </xf>
    <xf numFmtId="0" fontId="10" fillId="0" borderId="37" xfId="2" applyFont="1" applyBorder="1" applyAlignment="1">
      <alignment horizontal="center" vertical="center"/>
    </xf>
    <xf numFmtId="0" fontId="10" fillId="0" borderId="36" xfId="2" applyFont="1" applyBorder="1" applyAlignment="1">
      <alignment horizontal="center" vertical="center"/>
    </xf>
    <xf numFmtId="167" fontId="9" fillId="0" borderId="36" xfId="2" applyNumberFormat="1" applyFont="1" applyBorder="1" applyAlignment="1">
      <alignment horizontal="center" vertical="center"/>
    </xf>
    <xf numFmtId="0" fontId="8" fillId="0" borderId="35" xfId="2" applyFont="1" applyBorder="1" applyAlignment="1">
      <alignment horizontal="center" vertical="center"/>
    </xf>
  </cellXfs>
  <cellStyles count="3">
    <cellStyle name="Comma" xfId="1" builtinId="3"/>
    <cellStyle name="Normal" xfId="0" builtinId="0"/>
    <cellStyle name="Normal 2" xfId="2" xr:uid="{ADFE9B32-774C-4629-90BF-8D330AF090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039B1-9CA2-4494-9AE1-782D6B0643D9}">
  <dimension ref="A1:K17"/>
  <sheetViews>
    <sheetView view="pageBreakPreview" zoomScaleNormal="100" zoomScaleSheetLayoutView="100" workbookViewId="0">
      <selection activeCell="B6" sqref="B6:E6"/>
    </sheetView>
  </sheetViews>
  <sheetFormatPr defaultRowHeight="14.5" x14ac:dyDescent="0.35"/>
  <cols>
    <col min="1" max="1" width="6.1796875" customWidth="1"/>
    <col min="5" max="5" width="67.08984375" customWidth="1"/>
    <col min="6" max="6" width="11.36328125" customWidth="1"/>
    <col min="7" max="7" width="12.453125" customWidth="1"/>
    <col min="8" max="8" width="13.90625" customWidth="1"/>
    <col min="9" max="9" width="13.81640625" customWidth="1"/>
    <col min="10" max="10" width="16.36328125" customWidth="1"/>
  </cols>
  <sheetData>
    <row r="1" spans="1:11" s="80" customFormat="1" ht="27" customHeight="1" x14ac:dyDescent="0.35">
      <c r="A1" s="70" t="s">
        <v>69</v>
      </c>
      <c r="B1" s="71"/>
      <c r="C1" s="71"/>
      <c r="D1" s="71"/>
      <c r="E1" s="71"/>
      <c r="F1" s="71"/>
      <c r="G1" s="71"/>
      <c r="H1" s="71"/>
      <c r="I1" s="71"/>
      <c r="J1" s="72"/>
      <c r="K1" s="82"/>
    </row>
    <row r="2" spans="1:11" s="79" customFormat="1" x14ac:dyDescent="0.35">
      <c r="A2" s="73" t="s">
        <v>0</v>
      </c>
      <c r="B2" s="63" t="s">
        <v>1</v>
      </c>
      <c r="C2" s="63"/>
      <c r="D2" s="63"/>
      <c r="E2" s="63"/>
      <c r="F2" s="64" t="s">
        <v>2</v>
      </c>
      <c r="G2" s="62" t="s">
        <v>3</v>
      </c>
      <c r="H2" s="62" t="s">
        <v>16</v>
      </c>
      <c r="I2" s="62" t="s">
        <v>4</v>
      </c>
      <c r="J2" s="74" t="s">
        <v>5</v>
      </c>
      <c r="K2" s="83"/>
    </row>
    <row r="3" spans="1:11" s="79" customFormat="1" x14ac:dyDescent="0.35">
      <c r="A3" s="73"/>
      <c r="B3" s="63"/>
      <c r="C3" s="63"/>
      <c r="D3" s="63"/>
      <c r="E3" s="63"/>
      <c r="F3" s="64"/>
      <c r="G3" s="62"/>
      <c r="H3" s="62"/>
      <c r="I3" s="62"/>
      <c r="J3" s="74"/>
      <c r="K3" s="83"/>
    </row>
    <row r="4" spans="1:11" s="79" customFormat="1" ht="30" customHeight="1" x14ac:dyDescent="0.35">
      <c r="A4" s="75">
        <v>1</v>
      </c>
      <c r="B4" s="65" t="s">
        <v>13</v>
      </c>
      <c r="C4" s="65"/>
      <c r="D4" s="65"/>
      <c r="E4" s="65"/>
      <c r="F4" s="14">
        <v>134</v>
      </c>
      <c r="G4" s="4" t="s">
        <v>7</v>
      </c>
      <c r="H4" s="10"/>
      <c r="I4" s="66">
        <f>F4*H4</f>
        <v>0</v>
      </c>
      <c r="J4" s="20"/>
      <c r="K4" s="83"/>
    </row>
    <row r="5" spans="1:11" s="79" customFormat="1" ht="30" customHeight="1" x14ac:dyDescent="0.35">
      <c r="A5" s="75">
        <v>2</v>
      </c>
      <c r="B5" s="65" t="s">
        <v>17</v>
      </c>
      <c r="C5" s="65"/>
      <c r="D5" s="65"/>
      <c r="E5" s="65"/>
      <c r="F5" s="18">
        <v>64.319999999999993</v>
      </c>
      <c r="G5" s="4" t="s">
        <v>6</v>
      </c>
      <c r="H5" s="10"/>
      <c r="I5" s="66">
        <f>F5*H5</f>
        <v>0</v>
      </c>
      <c r="J5" s="76"/>
      <c r="K5" s="83"/>
    </row>
    <row r="6" spans="1:11" s="79" customFormat="1" ht="30" customHeight="1" x14ac:dyDescent="0.35">
      <c r="A6" s="75">
        <v>3</v>
      </c>
      <c r="B6" s="65" t="s">
        <v>21</v>
      </c>
      <c r="C6" s="65"/>
      <c r="D6" s="65"/>
      <c r="E6" s="65"/>
      <c r="F6" s="18">
        <v>10.4</v>
      </c>
      <c r="G6" s="4" t="s">
        <v>6</v>
      </c>
      <c r="H6" s="10"/>
      <c r="I6" s="66">
        <f>F6*H6</f>
        <v>0</v>
      </c>
      <c r="J6" s="76"/>
      <c r="K6" s="83"/>
    </row>
    <row r="7" spans="1:11" s="79" customFormat="1" ht="30" customHeight="1" x14ac:dyDescent="0.35">
      <c r="A7" s="75">
        <v>4</v>
      </c>
      <c r="B7" s="65" t="s">
        <v>14</v>
      </c>
      <c r="C7" s="65"/>
      <c r="D7" s="65"/>
      <c r="E7" s="65"/>
      <c r="F7" s="18">
        <v>88.44</v>
      </c>
      <c r="G7" s="4" t="s">
        <v>6</v>
      </c>
      <c r="H7" s="10"/>
      <c r="I7" s="66">
        <f t="shared" ref="I7:I11" si="0">F7*H7</f>
        <v>0</v>
      </c>
      <c r="J7" s="77"/>
      <c r="K7" s="83"/>
    </row>
    <row r="8" spans="1:11" s="79" customFormat="1" ht="41.5" customHeight="1" x14ac:dyDescent="0.35">
      <c r="A8" s="75">
        <v>5</v>
      </c>
      <c r="B8" s="67" t="s">
        <v>15</v>
      </c>
      <c r="C8" s="67"/>
      <c r="D8" s="67"/>
      <c r="E8" s="67"/>
      <c r="F8" s="4">
        <v>61.45</v>
      </c>
      <c r="G8" s="4" t="s">
        <v>6</v>
      </c>
      <c r="H8" s="10"/>
      <c r="I8" s="66">
        <f>F8*H8</f>
        <v>0</v>
      </c>
      <c r="J8" s="76"/>
      <c r="K8" s="83"/>
    </row>
    <row r="9" spans="1:11" s="79" customFormat="1" ht="30" customHeight="1" x14ac:dyDescent="0.35">
      <c r="A9" s="75">
        <v>6</v>
      </c>
      <c r="B9" s="65" t="s">
        <v>18</v>
      </c>
      <c r="C9" s="65"/>
      <c r="D9" s="65"/>
      <c r="E9" s="65"/>
      <c r="F9" s="7">
        <v>510</v>
      </c>
      <c r="G9" s="4" t="s">
        <v>7</v>
      </c>
      <c r="H9" s="10"/>
      <c r="I9" s="66">
        <f>F9*H9</f>
        <v>0</v>
      </c>
      <c r="J9" s="77"/>
      <c r="K9" s="83"/>
    </row>
    <row r="10" spans="1:11" s="79" customFormat="1" ht="30" customHeight="1" x14ac:dyDescent="0.35">
      <c r="A10" s="75">
        <v>7</v>
      </c>
      <c r="B10" s="65" t="s">
        <v>19</v>
      </c>
      <c r="C10" s="65"/>
      <c r="D10" s="65"/>
      <c r="E10" s="65"/>
      <c r="F10" s="18">
        <v>15.6</v>
      </c>
      <c r="G10" s="4" t="s">
        <v>6</v>
      </c>
      <c r="H10" s="10"/>
      <c r="I10" s="66">
        <f>F10*H10</f>
        <v>0</v>
      </c>
      <c r="J10" s="76"/>
      <c r="K10" s="83"/>
    </row>
    <row r="11" spans="1:11" s="79" customFormat="1" ht="30" customHeight="1" x14ac:dyDescent="0.35">
      <c r="A11" s="75">
        <v>8</v>
      </c>
      <c r="B11" s="65" t="s">
        <v>20</v>
      </c>
      <c r="C11" s="65"/>
      <c r="D11" s="65"/>
      <c r="E11" s="65"/>
      <c r="F11" s="14">
        <v>5</v>
      </c>
      <c r="G11" s="4" t="s">
        <v>7</v>
      </c>
      <c r="H11" s="10"/>
      <c r="I11" s="66">
        <f t="shared" si="0"/>
        <v>0</v>
      </c>
      <c r="J11" s="76"/>
      <c r="K11" s="83"/>
    </row>
    <row r="12" spans="1:11" s="79" customFormat="1" ht="30" customHeight="1" x14ac:dyDescent="0.35">
      <c r="A12" s="75">
        <v>9</v>
      </c>
      <c r="B12" s="65" t="s">
        <v>8</v>
      </c>
      <c r="C12" s="65"/>
      <c r="D12" s="65"/>
      <c r="E12" s="65"/>
      <c r="F12" s="14">
        <v>1</v>
      </c>
      <c r="G12" s="4" t="s">
        <v>9</v>
      </c>
      <c r="H12" s="10"/>
      <c r="I12" s="66">
        <f>F12*H12</f>
        <v>0</v>
      </c>
      <c r="J12" s="76"/>
      <c r="K12" s="83"/>
    </row>
    <row r="13" spans="1:11" s="79" customFormat="1" ht="30" customHeight="1" x14ac:dyDescent="0.35">
      <c r="A13" s="75">
        <v>10</v>
      </c>
      <c r="B13" s="65" t="s">
        <v>10</v>
      </c>
      <c r="C13" s="65"/>
      <c r="D13" s="65"/>
      <c r="E13" s="65"/>
      <c r="F13" s="14">
        <v>1</v>
      </c>
      <c r="G13" s="4" t="s">
        <v>9</v>
      </c>
      <c r="H13" s="10"/>
      <c r="I13" s="66">
        <f>F13*H13</f>
        <v>0</v>
      </c>
      <c r="J13" s="76"/>
      <c r="K13" s="83"/>
    </row>
    <row r="14" spans="1:11" s="79" customFormat="1" ht="30" customHeight="1" x14ac:dyDescent="0.35">
      <c r="A14" s="75">
        <v>11</v>
      </c>
      <c r="B14" s="65" t="s">
        <v>11</v>
      </c>
      <c r="C14" s="65"/>
      <c r="D14" s="65"/>
      <c r="E14" s="65"/>
      <c r="F14" s="14">
        <v>1</v>
      </c>
      <c r="G14" s="4" t="s">
        <v>9</v>
      </c>
      <c r="H14" s="10"/>
      <c r="I14" s="66">
        <f>F14*H14</f>
        <v>0</v>
      </c>
      <c r="J14" s="76"/>
      <c r="K14" s="83"/>
    </row>
    <row r="15" spans="1:11" s="81" customFormat="1" ht="30" customHeight="1" thickBot="1" x14ac:dyDescent="0.4">
      <c r="A15" s="60" t="s">
        <v>12</v>
      </c>
      <c r="B15" s="61"/>
      <c r="C15" s="61"/>
      <c r="D15" s="61"/>
      <c r="E15" s="61"/>
      <c r="F15" s="61"/>
      <c r="G15" s="61"/>
      <c r="H15" s="61"/>
      <c r="I15" s="30">
        <f>SUM(I4:I14)</f>
        <v>0</v>
      </c>
      <c r="J15" s="78"/>
      <c r="K15" s="84"/>
    </row>
    <row r="17" ht="14.5" customHeight="1" x14ac:dyDescent="0.35"/>
  </sheetData>
  <mergeCells count="20">
    <mergeCell ref="A15:H15"/>
    <mergeCell ref="B10:E10"/>
    <mergeCell ref="A1:J1"/>
    <mergeCell ref="A2:A3"/>
    <mergeCell ref="B2:E3"/>
    <mergeCell ref="F2:F3"/>
    <mergeCell ref="G2:G3"/>
    <mergeCell ref="H2:H3"/>
    <mergeCell ref="I2:I3"/>
    <mergeCell ref="J2:J3"/>
    <mergeCell ref="B4:E4"/>
    <mergeCell ref="B6:E6"/>
    <mergeCell ref="B7:E7"/>
    <mergeCell ref="B8:E8"/>
    <mergeCell ref="B5:E5"/>
    <mergeCell ref="B11:E11"/>
    <mergeCell ref="B12:E12"/>
    <mergeCell ref="B13:E13"/>
    <mergeCell ref="B14:E14"/>
    <mergeCell ref="B9:E9"/>
  </mergeCells>
  <printOptions horizontalCentered="1"/>
  <pageMargins left="0.25" right="0.25" top="0.57999999999999996" bottom="0.75" header="0.3" footer="0.3"/>
  <pageSetup paperSize="9" scale="85"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F536B-F7CF-47E3-ADDE-3B246A5EF3D4}">
  <dimension ref="A1:J13"/>
  <sheetViews>
    <sheetView view="pageBreakPreview" zoomScaleNormal="100" zoomScaleSheetLayoutView="100" workbookViewId="0">
      <selection sqref="A1:J1"/>
    </sheetView>
  </sheetViews>
  <sheetFormatPr defaultRowHeight="14.5" x14ac:dyDescent="0.35"/>
  <cols>
    <col min="1" max="1" width="6.1796875" customWidth="1"/>
    <col min="5" max="5" width="67.08984375" customWidth="1"/>
    <col min="6" max="6" width="11.36328125" customWidth="1"/>
    <col min="7" max="7" width="12.453125" customWidth="1"/>
    <col min="8" max="8" width="13.90625" customWidth="1"/>
    <col min="9" max="9" width="13.81640625" customWidth="1"/>
    <col min="10" max="10" width="16.36328125" customWidth="1"/>
  </cols>
  <sheetData>
    <row r="1" spans="1:10" ht="27" customHeight="1" thickBot="1" x14ac:dyDescent="0.4">
      <c r="A1" s="37" t="s">
        <v>70</v>
      </c>
      <c r="B1" s="38"/>
      <c r="C1" s="38"/>
      <c r="D1" s="38"/>
      <c r="E1" s="38"/>
      <c r="F1" s="38"/>
      <c r="G1" s="38"/>
      <c r="H1" s="38"/>
      <c r="I1" s="38"/>
      <c r="J1" s="39"/>
    </row>
    <row r="2" spans="1:10" x14ac:dyDescent="0.35">
      <c r="A2" s="40" t="s">
        <v>0</v>
      </c>
      <c r="B2" s="42" t="s">
        <v>1</v>
      </c>
      <c r="C2" s="43"/>
      <c r="D2" s="43"/>
      <c r="E2" s="44"/>
      <c r="F2" s="48" t="s">
        <v>2</v>
      </c>
      <c r="G2" s="50" t="s">
        <v>3</v>
      </c>
      <c r="H2" s="50" t="s">
        <v>16</v>
      </c>
      <c r="I2" s="50" t="s">
        <v>4</v>
      </c>
      <c r="J2" s="52" t="s">
        <v>5</v>
      </c>
    </row>
    <row r="3" spans="1:10" ht="15" thickBot="1" x14ac:dyDescent="0.4">
      <c r="A3" s="41"/>
      <c r="B3" s="45"/>
      <c r="C3" s="46"/>
      <c r="D3" s="46"/>
      <c r="E3" s="47"/>
      <c r="F3" s="49"/>
      <c r="G3" s="51"/>
      <c r="H3" s="51"/>
      <c r="I3" s="51"/>
      <c r="J3" s="53"/>
    </row>
    <row r="4" spans="1:10" ht="30" customHeight="1" x14ac:dyDescent="0.35">
      <c r="A4" s="1">
        <v>1</v>
      </c>
      <c r="B4" s="54" t="s">
        <v>13</v>
      </c>
      <c r="C4" s="55"/>
      <c r="D4" s="55"/>
      <c r="E4" s="56"/>
      <c r="F4" s="2">
        <v>47</v>
      </c>
      <c r="G4" s="2" t="s">
        <v>7</v>
      </c>
      <c r="H4" s="8"/>
      <c r="I4" s="9">
        <f t="shared" ref="I4:I10" si="0">F4*H4</f>
        <v>0</v>
      </c>
      <c r="J4" s="3"/>
    </row>
    <row r="5" spans="1:10" ht="30" customHeight="1" x14ac:dyDescent="0.35">
      <c r="A5" s="1">
        <v>2</v>
      </c>
      <c r="B5" s="31" t="s">
        <v>26</v>
      </c>
      <c r="C5" s="32"/>
      <c r="D5" s="32"/>
      <c r="E5" s="33"/>
      <c r="F5" s="17">
        <v>3</v>
      </c>
      <c r="G5" s="2" t="s">
        <v>6</v>
      </c>
      <c r="H5" s="8"/>
      <c r="I5" s="9">
        <f t="shared" si="0"/>
        <v>0</v>
      </c>
      <c r="J5" s="12"/>
    </row>
    <row r="6" spans="1:10" ht="30" customHeight="1" x14ac:dyDescent="0.35">
      <c r="A6" s="1">
        <v>3</v>
      </c>
      <c r="B6" s="31" t="s">
        <v>25</v>
      </c>
      <c r="C6" s="32"/>
      <c r="D6" s="32"/>
      <c r="E6" s="33"/>
      <c r="F6" s="2">
        <v>70.5</v>
      </c>
      <c r="G6" s="2" t="s">
        <v>6</v>
      </c>
      <c r="H6" s="8"/>
      <c r="I6" s="9">
        <f t="shared" si="0"/>
        <v>0</v>
      </c>
      <c r="J6" s="12"/>
    </row>
    <row r="7" spans="1:10" ht="30" customHeight="1" x14ac:dyDescent="0.35">
      <c r="A7" s="1">
        <v>4</v>
      </c>
      <c r="B7" s="31" t="s">
        <v>24</v>
      </c>
      <c r="C7" s="32"/>
      <c r="D7" s="32"/>
      <c r="E7" s="33"/>
      <c r="F7" s="5">
        <v>6</v>
      </c>
      <c r="G7" s="5" t="s">
        <v>6</v>
      </c>
      <c r="H7" s="11"/>
      <c r="I7" s="15">
        <f t="shared" si="0"/>
        <v>0</v>
      </c>
      <c r="J7" s="16"/>
    </row>
    <row r="8" spans="1:10" ht="30" customHeight="1" x14ac:dyDescent="0.35">
      <c r="A8" s="1">
        <v>5</v>
      </c>
      <c r="B8" s="31" t="s">
        <v>23</v>
      </c>
      <c r="C8" s="32"/>
      <c r="D8" s="32"/>
      <c r="E8" s="33"/>
      <c r="F8" s="6">
        <v>1</v>
      </c>
      <c r="G8" s="5" t="s">
        <v>9</v>
      </c>
      <c r="H8" s="11"/>
      <c r="I8" s="15">
        <f t="shared" si="0"/>
        <v>0</v>
      </c>
      <c r="J8" s="14"/>
    </row>
    <row r="9" spans="1:10" ht="30" customHeight="1" x14ac:dyDescent="0.35">
      <c r="A9" s="1">
        <v>6</v>
      </c>
      <c r="B9" s="31" t="s">
        <v>10</v>
      </c>
      <c r="C9" s="32"/>
      <c r="D9" s="32"/>
      <c r="E9" s="33"/>
      <c r="F9" s="6">
        <v>1</v>
      </c>
      <c r="G9" s="5" t="s">
        <v>9</v>
      </c>
      <c r="H9" s="11"/>
      <c r="I9" s="15">
        <f t="shared" si="0"/>
        <v>0</v>
      </c>
      <c r="J9" s="14"/>
    </row>
    <row r="10" spans="1:10" ht="30" customHeight="1" thickBot="1" x14ac:dyDescent="0.4">
      <c r="A10" s="1">
        <v>7</v>
      </c>
      <c r="B10" s="34" t="s">
        <v>22</v>
      </c>
      <c r="C10" s="35"/>
      <c r="D10" s="35"/>
      <c r="E10" s="36"/>
      <c r="F10" s="6">
        <v>1</v>
      </c>
      <c r="G10" s="5" t="s">
        <v>9</v>
      </c>
      <c r="H10" s="11"/>
      <c r="I10" s="9">
        <f t="shared" si="0"/>
        <v>0</v>
      </c>
      <c r="J10" s="13"/>
    </row>
    <row r="11" spans="1:10" ht="30" customHeight="1" thickBot="1" x14ac:dyDescent="0.4">
      <c r="A11" s="57" t="s">
        <v>12</v>
      </c>
      <c r="B11" s="58"/>
      <c r="C11" s="58"/>
      <c r="D11" s="58"/>
      <c r="E11" s="58"/>
      <c r="F11" s="58"/>
      <c r="G11" s="58"/>
      <c r="H11" s="59"/>
      <c r="I11" s="29">
        <f>SUM(I4:I10)</f>
        <v>0</v>
      </c>
      <c r="J11" s="28"/>
    </row>
    <row r="13" spans="1:10" ht="14.5" customHeight="1" x14ac:dyDescent="0.35"/>
  </sheetData>
  <mergeCells count="16">
    <mergeCell ref="A1:J1"/>
    <mergeCell ref="A2:A3"/>
    <mergeCell ref="B2:E3"/>
    <mergeCell ref="F2:F3"/>
    <mergeCell ref="G2:G3"/>
    <mergeCell ref="J2:J3"/>
    <mergeCell ref="B10:E10"/>
    <mergeCell ref="A11:H11"/>
    <mergeCell ref="B7:E7"/>
    <mergeCell ref="H2:H3"/>
    <mergeCell ref="I2:I3"/>
    <mergeCell ref="B8:E8"/>
    <mergeCell ref="B9:E9"/>
    <mergeCell ref="B4:E4"/>
    <mergeCell ref="B5:E5"/>
    <mergeCell ref="B6:E6"/>
  </mergeCells>
  <printOptions horizontalCentered="1"/>
  <pageMargins left="0.25" right="0.25" top="0.56999999999999995" bottom="0.75" header="0.3" footer="0.3"/>
  <pageSetup paperSize="9" scale="85" orientation="landscape" r:id="rId1"/>
  <headerFooter>
    <oddHeader>&amp;C&amp;"Times New Roman,Bold"&amp;16Annex-3 (Bill of Quantity)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37C2D-42D1-44F8-9A20-4C300F668456}">
  <dimension ref="A1:J17"/>
  <sheetViews>
    <sheetView view="pageBreakPreview" zoomScaleNormal="100" zoomScaleSheetLayoutView="100" workbookViewId="0">
      <selection activeCell="B5" sqref="B5:E5"/>
    </sheetView>
  </sheetViews>
  <sheetFormatPr defaultRowHeight="14.5" x14ac:dyDescent="0.35"/>
  <cols>
    <col min="1" max="1" width="6.1796875" customWidth="1"/>
    <col min="5" max="5" width="67.08984375" customWidth="1"/>
    <col min="6" max="6" width="11.36328125" customWidth="1"/>
    <col min="7" max="7" width="12.453125" customWidth="1"/>
    <col min="8" max="8" width="13.90625" customWidth="1"/>
    <col min="9" max="9" width="13.81640625" customWidth="1"/>
    <col min="10" max="10" width="16.36328125" customWidth="1"/>
  </cols>
  <sheetData>
    <row r="1" spans="1:10" ht="27" customHeight="1" x14ac:dyDescent="0.35">
      <c r="A1" s="70" t="s">
        <v>71</v>
      </c>
      <c r="B1" s="71"/>
      <c r="C1" s="71"/>
      <c r="D1" s="71"/>
      <c r="E1" s="71"/>
      <c r="F1" s="71"/>
      <c r="G1" s="71"/>
      <c r="H1" s="71"/>
      <c r="I1" s="71"/>
      <c r="J1" s="72"/>
    </row>
    <row r="2" spans="1:10" ht="14.4" customHeight="1" x14ac:dyDescent="0.35">
      <c r="A2" s="73" t="s">
        <v>0</v>
      </c>
      <c r="B2" s="63" t="s">
        <v>1</v>
      </c>
      <c r="C2" s="63"/>
      <c r="D2" s="63"/>
      <c r="E2" s="63"/>
      <c r="F2" s="64" t="s">
        <v>2</v>
      </c>
      <c r="G2" s="62" t="s">
        <v>3</v>
      </c>
      <c r="H2" s="62" t="s">
        <v>16</v>
      </c>
      <c r="I2" s="62" t="s">
        <v>4</v>
      </c>
      <c r="J2" s="74" t="s">
        <v>5</v>
      </c>
    </row>
    <row r="3" spans="1:10" x14ac:dyDescent="0.35">
      <c r="A3" s="73"/>
      <c r="B3" s="63"/>
      <c r="C3" s="63"/>
      <c r="D3" s="63"/>
      <c r="E3" s="63"/>
      <c r="F3" s="64"/>
      <c r="G3" s="62"/>
      <c r="H3" s="62"/>
      <c r="I3" s="62"/>
      <c r="J3" s="74"/>
    </row>
    <row r="4" spans="1:10" ht="30" customHeight="1" x14ac:dyDescent="0.35">
      <c r="A4" s="75">
        <v>1</v>
      </c>
      <c r="B4" s="65" t="s">
        <v>13</v>
      </c>
      <c r="C4" s="65"/>
      <c r="D4" s="65"/>
      <c r="E4" s="65"/>
      <c r="F4" s="4">
        <v>180</v>
      </c>
      <c r="G4" s="4" t="s">
        <v>7</v>
      </c>
      <c r="H4" s="10"/>
      <c r="I4" s="66">
        <f t="shared" ref="I4:I14" si="0">F4*H4</f>
        <v>0</v>
      </c>
      <c r="J4" s="76"/>
    </row>
    <row r="5" spans="1:10" ht="30" customHeight="1" x14ac:dyDescent="0.35">
      <c r="A5" s="75">
        <v>2</v>
      </c>
      <c r="B5" s="65" t="s">
        <v>17</v>
      </c>
      <c r="C5" s="65"/>
      <c r="D5" s="65"/>
      <c r="E5" s="65"/>
      <c r="F5" s="4">
        <v>86.4</v>
      </c>
      <c r="G5" s="4" t="s">
        <v>6</v>
      </c>
      <c r="H5" s="10"/>
      <c r="I5" s="66">
        <f t="shared" si="0"/>
        <v>0</v>
      </c>
      <c r="J5" s="76"/>
    </row>
    <row r="6" spans="1:10" ht="30" customHeight="1" x14ac:dyDescent="0.35">
      <c r="A6" s="75">
        <v>3</v>
      </c>
      <c r="B6" s="65" t="s">
        <v>27</v>
      </c>
      <c r="C6" s="65"/>
      <c r="D6" s="65"/>
      <c r="E6" s="65"/>
      <c r="F6" s="4">
        <v>13</v>
      </c>
      <c r="G6" s="4" t="s">
        <v>6</v>
      </c>
      <c r="H6" s="10"/>
      <c r="I6" s="66">
        <f t="shared" si="0"/>
        <v>0</v>
      </c>
      <c r="J6" s="76"/>
    </row>
    <row r="7" spans="1:10" ht="30" customHeight="1" x14ac:dyDescent="0.35">
      <c r="A7" s="75">
        <v>4</v>
      </c>
      <c r="B7" s="65" t="s">
        <v>14</v>
      </c>
      <c r="C7" s="65"/>
      <c r="D7" s="65"/>
      <c r="E7" s="65"/>
      <c r="F7" s="4">
        <v>118.8</v>
      </c>
      <c r="G7" s="4" t="s">
        <v>6</v>
      </c>
      <c r="H7" s="10"/>
      <c r="I7" s="66">
        <f t="shared" si="0"/>
        <v>0</v>
      </c>
      <c r="J7" s="76"/>
    </row>
    <row r="8" spans="1:10" ht="41.5" customHeight="1" x14ac:dyDescent="0.35">
      <c r="A8" s="75">
        <v>5</v>
      </c>
      <c r="B8" s="67" t="s">
        <v>15</v>
      </c>
      <c r="C8" s="67"/>
      <c r="D8" s="67"/>
      <c r="E8" s="67"/>
      <c r="F8" s="4">
        <v>83.56</v>
      </c>
      <c r="G8" s="4" t="s">
        <v>6</v>
      </c>
      <c r="H8" s="10"/>
      <c r="I8" s="66">
        <f t="shared" si="0"/>
        <v>0</v>
      </c>
      <c r="J8" s="76"/>
    </row>
    <row r="9" spans="1:10" ht="30" customHeight="1" x14ac:dyDescent="0.35">
      <c r="A9" s="75">
        <v>6</v>
      </c>
      <c r="B9" s="65" t="s">
        <v>18</v>
      </c>
      <c r="C9" s="65"/>
      <c r="D9" s="65"/>
      <c r="E9" s="65"/>
      <c r="F9" s="4">
        <v>690</v>
      </c>
      <c r="G9" s="4" t="s">
        <v>7</v>
      </c>
      <c r="H9" s="10"/>
      <c r="I9" s="66">
        <f t="shared" si="0"/>
        <v>0</v>
      </c>
      <c r="J9" s="76"/>
    </row>
    <row r="10" spans="1:10" ht="30" customHeight="1" x14ac:dyDescent="0.35">
      <c r="A10" s="75">
        <v>7</v>
      </c>
      <c r="B10" s="65" t="s">
        <v>19</v>
      </c>
      <c r="C10" s="65"/>
      <c r="D10" s="65"/>
      <c r="E10" s="65"/>
      <c r="F10" s="4">
        <v>21.6</v>
      </c>
      <c r="G10" s="4" t="s">
        <v>6</v>
      </c>
      <c r="H10" s="10"/>
      <c r="I10" s="66">
        <f t="shared" si="0"/>
        <v>0</v>
      </c>
      <c r="J10" s="76"/>
    </row>
    <row r="11" spans="1:10" ht="30" customHeight="1" x14ac:dyDescent="0.35">
      <c r="A11" s="75">
        <v>8</v>
      </c>
      <c r="B11" s="65" t="s">
        <v>20</v>
      </c>
      <c r="C11" s="65"/>
      <c r="D11" s="65"/>
      <c r="E11" s="65"/>
      <c r="F11" s="4">
        <v>7.7140000000000004</v>
      </c>
      <c r="G11" s="4" t="s">
        <v>7</v>
      </c>
      <c r="H11" s="10"/>
      <c r="I11" s="66">
        <f t="shared" si="0"/>
        <v>0</v>
      </c>
      <c r="J11" s="76"/>
    </row>
    <row r="12" spans="1:10" ht="30" customHeight="1" x14ac:dyDescent="0.35">
      <c r="A12" s="75">
        <v>9</v>
      </c>
      <c r="B12" s="65" t="s">
        <v>8</v>
      </c>
      <c r="C12" s="65"/>
      <c r="D12" s="65"/>
      <c r="E12" s="65"/>
      <c r="F12" s="18">
        <v>1</v>
      </c>
      <c r="G12" s="4" t="s">
        <v>9</v>
      </c>
      <c r="H12" s="10"/>
      <c r="I12" s="66">
        <f t="shared" si="0"/>
        <v>0</v>
      </c>
      <c r="J12" s="76"/>
    </row>
    <row r="13" spans="1:10" ht="30" customHeight="1" x14ac:dyDescent="0.35">
      <c r="A13" s="75">
        <v>10</v>
      </c>
      <c r="B13" s="65" t="s">
        <v>10</v>
      </c>
      <c r="C13" s="65"/>
      <c r="D13" s="65"/>
      <c r="E13" s="65"/>
      <c r="F13" s="18">
        <v>1</v>
      </c>
      <c r="G13" s="4" t="s">
        <v>9</v>
      </c>
      <c r="H13" s="10"/>
      <c r="I13" s="66">
        <f t="shared" si="0"/>
        <v>0</v>
      </c>
      <c r="J13" s="76"/>
    </row>
    <row r="14" spans="1:10" ht="30" customHeight="1" x14ac:dyDescent="0.35">
      <c r="A14" s="75">
        <v>11</v>
      </c>
      <c r="B14" s="65" t="s">
        <v>11</v>
      </c>
      <c r="C14" s="65"/>
      <c r="D14" s="65"/>
      <c r="E14" s="65"/>
      <c r="F14" s="18">
        <v>1</v>
      </c>
      <c r="G14" s="4" t="s">
        <v>9</v>
      </c>
      <c r="H14" s="10"/>
      <c r="I14" s="66">
        <f t="shared" si="0"/>
        <v>0</v>
      </c>
      <c r="J14" s="76"/>
    </row>
    <row r="15" spans="1:10" ht="30" customHeight="1" thickBot="1" x14ac:dyDescent="0.4">
      <c r="A15" s="85" t="s">
        <v>12</v>
      </c>
      <c r="B15" s="86"/>
      <c r="C15" s="86"/>
      <c r="D15" s="86"/>
      <c r="E15" s="86"/>
      <c r="F15" s="86"/>
      <c r="G15" s="86"/>
      <c r="H15" s="86"/>
      <c r="I15" s="87">
        <f>SUM(I4:I14)</f>
        <v>0</v>
      </c>
      <c r="J15" s="78"/>
    </row>
    <row r="17" ht="14.5" customHeight="1" x14ac:dyDescent="0.35"/>
  </sheetData>
  <mergeCells count="20">
    <mergeCell ref="J2:J3"/>
    <mergeCell ref="B4:E4"/>
    <mergeCell ref="B6:E6"/>
    <mergeCell ref="B7:E7"/>
    <mergeCell ref="B9:E9"/>
    <mergeCell ref="B8:E8"/>
    <mergeCell ref="A15:H15"/>
    <mergeCell ref="B10:E10"/>
    <mergeCell ref="A1:J1"/>
    <mergeCell ref="A2:A3"/>
    <mergeCell ref="B2:E3"/>
    <mergeCell ref="F2:F3"/>
    <mergeCell ref="G2:G3"/>
    <mergeCell ref="H2:H3"/>
    <mergeCell ref="B5:E5"/>
    <mergeCell ref="B11:E11"/>
    <mergeCell ref="B12:E12"/>
    <mergeCell ref="B13:E13"/>
    <mergeCell ref="B14:E14"/>
    <mergeCell ref="I2:I3"/>
  </mergeCells>
  <printOptions horizontalCentered="1"/>
  <pageMargins left="0.25" right="0.25" top="0.65" bottom="0.75" header="0.3" footer="0.3"/>
  <pageSetup paperSize="9" scale="85"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AC64B-5EE0-46E6-B834-7BAB5A268A9F}">
  <dimension ref="A1:J27"/>
  <sheetViews>
    <sheetView view="pageBreakPreview" zoomScale="70" zoomScaleNormal="100" zoomScaleSheetLayoutView="70" workbookViewId="0">
      <selection activeCell="B8" sqref="B8:E8"/>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0.90625" customWidth="1"/>
  </cols>
  <sheetData>
    <row r="1" spans="1:10" s="21" customFormat="1" ht="22.5" customHeight="1" x14ac:dyDescent="0.35">
      <c r="A1" s="70" t="s">
        <v>72</v>
      </c>
      <c r="B1" s="71"/>
      <c r="C1" s="71"/>
      <c r="D1" s="71"/>
      <c r="E1" s="71"/>
      <c r="F1" s="71"/>
      <c r="G1" s="71"/>
      <c r="H1" s="71"/>
      <c r="I1" s="71"/>
      <c r="J1" s="72"/>
    </row>
    <row r="2" spans="1:10" s="21" customFormat="1" x14ac:dyDescent="0.35">
      <c r="A2" s="73" t="s">
        <v>0</v>
      </c>
      <c r="B2" s="63" t="s">
        <v>1</v>
      </c>
      <c r="C2" s="63"/>
      <c r="D2" s="63"/>
      <c r="E2" s="63"/>
      <c r="F2" s="63" t="s">
        <v>2</v>
      </c>
      <c r="G2" s="62" t="s">
        <v>3</v>
      </c>
      <c r="H2" s="62" t="s">
        <v>53</v>
      </c>
      <c r="I2" s="62" t="s">
        <v>52</v>
      </c>
      <c r="J2" s="74" t="s">
        <v>5</v>
      </c>
    </row>
    <row r="3" spans="1:10" s="21" customFormat="1" x14ac:dyDescent="0.35">
      <c r="A3" s="73"/>
      <c r="B3" s="63"/>
      <c r="C3" s="63"/>
      <c r="D3" s="63"/>
      <c r="E3" s="63"/>
      <c r="F3" s="63"/>
      <c r="G3" s="62"/>
      <c r="H3" s="62"/>
      <c r="I3" s="62"/>
      <c r="J3" s="74"/>
    </row>
    <row r="4" spans="1:10" ht="30" customHeight="1" x14ac:dyDescent="0.35">
      <c r="A4" s="75">
        <v>1</v>
      </c>
      <c r="B4" s="88" t="s">
        <v>51</v>
      </c>
      <c r="C4" s="88"/>
      <c r="D4" s="88"/>
      <c r="E4" s="88"/>
      <c r="F4" s="4">
        <v>67</v>
      </c>
      <c r="G4" s="4" t="s">
        <v>7</v>
      </c>
      <c r="H4" s="10"/>
      <c r="I4" s="66">
        <f t="shared" ref="I4:I23" si="0">F4*H4</f>
        <v>0</v>
      </c>
      <c r="J4" s="20"/>
    </row>
    <row r="5" spans="1:10" ht="30" customHeight="1" x14ac:dyDescent="0.35">
      <c r="A5" s="75">
        <v>2</v>
      </c>
      <c r="B5" s="88" t="s">
        <v>50</v>
      </c>
      <c r="C5" s="88"/>
      <c r="D5" s="88"/>
      <c r="E5" s="88"/>
      <c r="F5" s="4">
        <v>17.89</v>
      </c>
      <c r="G5" s="4" t="s">
        <v>6</v>
      </c>
      <c r="H5" s="10"/>
      <c r="I5" s="66">
        <f t="shared" si="0"/>
        <v>0</v>
      </c>
      <c r="J5" s="20"/>
    </row>
    <row r="6" spans="1:10" ht="30" customHeight="1" x14ac:dyDescent="0.35">
      <c r="A6" s="75">
        <v>3</v>
      </c>
      <c r="B6" s="89" t="s">
        <v>49</v>
      </c>
      <c r="C6" s="89"/>
      <c r="D6" s="89"/>
      <c r="E6" s="89"/>
      <c r="F6" s="4">
        <v>9.81</v>
      </c>
      <c r="G6" s="4" t="s">
        <v>6</v>
      </c>
      <c r="H6" s="10"/>
      <c r="I6" s="66">
        <f t="shared" si="0"/>
        <v>0</v>
      </c>
      <c r="J6" s="20"/>
    </row>
    <row r="7" spans="1:10" ht="30" customHeight="1" x14ac:dyDescent="0.35">
      <c r="A7" s="75">
        <v>4</v>
      </c>
      <c r="B7" s="65" t="s">
        <v>48</v>
      </c>
      <c r="C7" s="65"/>
      <c r="D7" s="65"/>
      <c r="E7" s="65"/>
      <c r="F7" s="4">
        <v>26.803999999999998</v>
      </c>
      <c r="G7" s="4" t="s">
        <v>6</v>
      </c>
      <c r="H7" s="10"/>
      <c r="I7" s="66">
        <f t="shared" si="0"/>
        <v>0</v>
      </c>
      <c r="J7" s="20"/>
    </row>
    <row r="8" spans="1:10" ht="30" customHeight="1" x14ac:dyDescent="0.35">
      <c r="A8" s="75">
        <v>5</v>
      </c>
      <c r="B8" s="88" t="s">
        <v>47</v>
      </c>
      <c r="C8" s="88"/>
      <c r="D8" s="88"/>
      <c r="E8" s="88"/>
      <c r="F8" s="4">
        <v>18.959</v>
      </c>
      <c r="G8" s="4" t="s">
        <v>6</v>
      </c>
      <c r="H8" s="10"/>
      <c r="I8" s="66">
        <f t="shared" si="0"/>
        <v>0</v>
      </c>
      <c r="J8" s="20"/>
    </row>
    <row r="9" spans="1:10" ht="30" customHeight="1" x14ac:dyDescent="0.35">
      <c r="A9" s="75">
        <v>6</v>
      </c>
      <c r="B9" s="89" t="s">
        <v>46</v>
      </c>
      <c r="C9" s="89"/>
      <c r="D9" s="89"/>
      <c r="E9" s="89"/>
      <c r="F9" s="4">
        <v>222.6</v>
      </c>
      <c r="G9" s="4" t="s">
        <v>7</v>
      </c>
      <c r="H9" s="10"/>
      <c r="I9" s="66">
        <f t="shared" si="0"/>
        <v>0</v>
      </c>
      <c r="J9" s="20"/>
    </row>
    <row r="10" spans="1:10" ht="30" customHeight="1" x14ac:dyDescent="0.35">
      <c r="A10" s="75">
        <v>7</v>
      </c>
      <c r="B10" s="65" t="s">
        <v>45</v>
      </c>
      <c r="C10" s="65"/>
      <c r="D10" s="65"/>
      <c r="E10" s="65"/>
      <c r="F10" s="7">
        <v>23.1</v>
      </c>
      <c r="G10" s="4" t="s">
        <v>6</v>
      </c>
      <c r="H10" s="10"/>
      <c r="I10" s="66">
        <f t="shared" si="0"/>
        <v>0</v>
      </c>
      <c r="J10" s="20"/>
    </row>
    <row r="11" spans="1:10" ht="30" customHeight="1" x14ac:dyDescent="0.35">
      <c r="A11" s="75">
        <v>8</v>
      </c>
      <c r="B11" s="89" t="s">
        <v>44</v>
      </c>
      <c r="C11" s="89"/>
      <c r="D11" s="89"/>
      <c r="E11" s="89"/>
      <c r="F11" s="7">
        <v>8.9</v>
      </c>
      <c r="G11" s="4" t="s">
        <v>6</v>
      </c>
      <c r="H11" s="10"/>
      <c r="I11" s="66">
        <f t="shared" si="0"/>
        <v>0</v>
      </c>
      <c r="J11" s="20"/>
    </row>
    <row r="12" spans="1:10" ht="30" customHeight="1" x14ac:dyDescent="0.35">
      <c r="A12" s="75">
        <v>9</v>
      </c>
      <c r="B12" s="89" t="s">
        <v>43</v>
      </c>
      <c r="C12" s="89"/>
      <c r="D12" s="89"/>
      <c r="E12" s="89"/>
      <c r="F12" s="7">
        <v>5.8</v>
      </c>
      <c r="G12" s="4" t="s">
        <v>6</v>
      </c>
      <c r="H12" s="10"/>
      <c r="I12" s="66">
        <f t="shared" si="0"/>
        <v>0</v>
      </c>
      <c r="J12" s="20"/>
    </row>
    <row r="13" spans="1:10" ht="30" customHeight="1" x14ac:dyDescent="0.35">
      <c r="A13" s="75">
        <v>10</v>
      </c>
      <c r="B13" s="89" t="s">
        <v>42</v>
      </c>
      <c r="C13" s="89"/>
      <c r="D13" s="89"/>
      <c r="E13" s="89"/>
      <c r="F13" s="14">
        <v>2</v>
      </c>
      <c r="G13" s="4" t="s">
        <v>29</v>
      </c>
      <c r="H13" s="10"/>
      <c r="I13" s="66">
        <f t="shared" si="0"/>
        <v>0</v>
      </c>
      <c r="J13" s="20"/>
    </row>
    <row r="14" spans="1:10" ht="30" customHeight="1" x14ac:dyDescent="0.35">
      <c r="A14" s="75">
        <v>11</v>
      </c>
      <c r="B14" s="89" t="s">
        <v>41</v>
      </c>
      <c r="C14" s="89"/>
      <c r="D14" s="89"/>
      <c r="E14" s="89"/>
      <c r="F14" s="14">
        <v>5</v>
      </c>
      <c r="G14" s="4" t="s">
        <v>29</v>
      </c>
      <c r="H14" s="10"/>
      <c r="I14" s="66">
        <f t="shared" si="0"/>
        <v>0</v>
      </c>
      <c r="J14" s="20"/>
    </row>
    <row r="15" spans="1:10" ht="30" customHeight="1" x14ac:dyDescent="0.35">
      <c r="A15" s="75">
        <v>12</v>
      </c>
      <c r="B15" s="89" t="s">
        <v>40</v>
      </c>
      <c r="C15" s="89"/>
      <c r="D15" s="89"/>
      <c r="E15" s="89"/>
      <c r="F15" s="14">
        <v>62</v>
      </c>
      <c r="G15" s="4" t="s">
        <v>33</v>
      </c>
      <c r="H15" s="10"/>
      <c r="I15" s="66">
        <f t="shared" si="0"/>
        <v>0</v>
      </c>
      <c r="J15" s="20"/>
    </row>
    <row r="16" spans="1:10" ht="30" customHeight="1" x14ac:dyDescent="0.35">
      <c r="A16" s="75">
        <v>13</v>
      </c>
      <c r="B16" s="89" t="s">
        <v>39</v>
      </c>
      <c r="C16" s="89"/>
      <c r="D16" s="89"/>
      <c r="E16" s="89"/>
      <c r="F16" s="14">
        <v>273</v>
      </c>
      <c r="G16" s="4" t="s">
        <v>33</v>
      </c>
      <c r="H16" s="10"/>
      <c r="I16" s="66">
        <f t="shared" si="0"/>
        <v>0</v>
      </c>
      <c r="J16" s="20"/>
    </row>
    <row r="17" spans="1:10" ht="30" customHeight="1" x14ac:dyDescent="0.35">
      <c r="A17" s="75">
        <v>14</v>
      </c>
      <c r="B17" s="90" t="s">
        <v>38</v>
      </c>
      <c r="C17" s="90"/>
      <c r="D17" s="90"/>
      <c r="E17" s="90"/>
      <c r="F17" s="4">
        <v>46</v>
      </c>
      <c r="G17" s="4" t="s">
        <v>7</v>
      </c>
      <c r="H17" s="10"/>
      <c r="I17" s="66">
        <f t="shared" si="0"/>
        <v>0</v>
      </c>
      <c r="J17" s="19"/>
    </row>
    <row r="18" spans="1:10" ht="30" customHeight="1" x14ac:dyDescent="0.35">
      <c r="A18" s="75">
        <v>15</v>
      </c>
      <c r="B18" s="90" t="s">
        <v>37</v>
      </c>
      <c r="C18" s="90"/>
      <c r="D18" s="90"/>
      <c r="E18" s="90"/>
      <c r="F18" s="4">
        <v>24</v>
      </c>
      <c r="G18" s="4" t="s">
        <v>33</v>
      </c>
      <c r="H18" s="10"/>
      <c r="I18" s="66">
        <f t="shared" si="0"/>
        <v>0</v>
      </c>
      <c r="J18" s="19"/>
    </row>
    <row r="19" spans="1:10" ht="30" customHeight="1" x14ac:dyDescent="0.35">
      <c r="A19" s="75">
        <v>16</v>
      </c>
      <c r="B19" s="90" t="s">
        <v>36</v>
      </c>
      <c r="C19" s="90"/>
      <c r="D19" s="90"/>
      <c r="E19" s="90"/>
      <c r="F19" s="4">
        <v>2.35</v>
      </c>
      <c r="G19" s="4" t="s">
        <v>6</v>
      </c>
      <c r="H19" s="10"/>
      <c r="I19" s="66">
        <f t="shared" si="0"/>
        <v>0</v>
      </c>
      <c r="J19" s="19"/>
    </row>
    <row r="20" spans="1:10" ht="30" customHeight="1" x14ac:dyDescent="0.35">
      <c r="A20" s="75">
        <v>17</v>
      </c>
      <c r="B20" s="90" t="s">
        <v>35</v>
      </c>
      <c r="C20" s="90"/>
      <c r="D20" s="90"/>
      <c r="E20" s="90"/>
      <c r="F20" s="4">
        <v>6</v>
      </c>
      <c r="G20" s="4" t="s">
        <v>33</v>
      </c>
      <c r="H20" s="10"/>
      <c r="I20" s="66">
        <f t="shared" si="0"/>
        <v>0</v>
      </c>
      <c r="J20" s="19"/>
    </row>
    <row r="21" spans="1:10" ht="30" customHeight="1" x14ac:dyDescent="0.35">
      <c r="A21" s="75">
        <v>18</v>
      </c>
      <c r="B21" s="90" t="s">
        <v>34</v>
      </c>
      <c r="C21" s="90"/>
      <c r="D21" s="90"/>
      <c r="E21" s="90"/>
      <c r="F21" s="4">
        <v>7.2</v>
      </c>
      <c r="G21" s="4" t="s">
        <v>33</v>
      </c>
      <c r="H21" s="10"/>
      <c r="I21" s="66">
        <f t="shared" si="0"/>
        <v>0</v>
      </c>
      <c r="J21" s="19"/>
    </row>
    <row r="22" spans="1:10" ht="30" customHeight="1" x14ac:dyDescent="0.35">
      <c r="A22" s="75">
        <v>19</v>
      </c>
      <c r="B22" s="90" t="s">
        <v>32</v>
      </c>
      <c r="C22" s="90"/>
      <c r="D22" s="90"/>
      <c r="E22" s="90"/>
      <c r="F22" s="4">
        <v>1</v>
      </c>
      <c r="G22" s="4" t="s">
        <v>31</v>
      </c>
      <c r="H22" s="10"/>
      <c r="I22" s="66">
        <f t="shared" si="0"/>
        <v>0</v>
      </c>
      <c r="J22" s="19"/>
    </row>
    <row r="23" spans="1:10" ht="30" customHeight="1" x14ac:dyDescent="0.35">
      <c r="A23" s="75">
        <v>20</v>
      </c>
      <c r="B23" s="90" t="s">
        <v>30</v>
      </c>
      <c r="C23" s="90"/>
      <c r="D23" s="90"/>
      <c r="E23" s="90"/>
      <c r="F23" s="4">
        <v>2</v>
      </c>
      <c r="G23" s="4" t="s">
        <v>29</v>
      </c>
      <c r="H23" s="10"/>
      <c r="I23" s="66">
        <f t="shared" si="0"/>
        <v>0</v>
      </c>
      <c r="J23" s="19"/>
    </row>
    <row r="24" spans="1:10" ht="29.5" customHeight="1" x14ac:dyDescent="0.35">
      <c r="A24" s="92" t="s">
        <v>73</v>
      </c>
      <c r="B24" s="68"/>
      <c r="C24" s="68"/>
      <c r="D24" s="68"/>
      <c r="E24" s="68"/>
      <c r="F24" s="68"/>
      <c r="G24" s="68"/>
      <c r="H24" s="68"/>
      <c r="I24" s="69">
        <f>SUM(I4:I23)</f>
        <v>0</v>
      </c>
      <c r="J24" s="93"/>
    </row>
    <row r="25" spans="1:10" ht="14.5" customHeight="1" x14ac:dyDescent="0.35">
      <c r="A25" s="94" t="s">
        <v>28</v>
      </c>
      <c r="B25" s="91"/>
      <c r="C25" s="91"/>
      <c r="D25" s="91"/>
      <c r="E25" s="91"/>
      <c r="F25" s="91"/>
      <c r="G25" s="91"/>
      <c r="H25" s="91"/>
      <c r="I25" s="91"/>
      <c r="J25" s="95"/>
    </row>
    <row r="26" spans="1:10" x14ac:dyDescent="0.35">
      <c r="A26" s="94"/>
      <c r="B26" s="91"/>
      <c r="C26" s="91"/>
      <c r="D26" s="91"/>
      <c r="E26" s="91"/>
      <c r="F26" s="91"/>
      <c r="G26" s="91"/>
      <c r="H26" s="91"/>
      <c r="I26" s="91"/>
      <c r="J26" s="95"/>
    </row>
    <row r="27" spans="1:10" ht="15" thickBot="1" x14ac:dyDescent="0.4">
      <c r="A27" s="96"/>
      <c r="B27" s="97"/>
      <c r="C27" s="97"/>
      <c r="D27" s="97"/>
      <c r="E27" s="97"/>
      <c r="F27" s="97"/>
      <c r="G27" s="97"/>
      <c r="H27" s="97"/>
      <c r="I27" s="97"/>
      <c r="J27" s="98"/>
    </row>
  </sheetData>
  <mergeCells count="30">
    <mergeCell ref="B19:E19"/>
    <mergeCell ref="A25:J27"/>
    <mergeCell ref="B21:E21"/>
    <mergeCell ref="B22:E22"/>
    <mergeCell ref="B23:E23"/>
    <mergeCell ref="A24:H24"/>
    <mergeCell ref="B20:E20"/>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A1:J1"/>
    <mergeCell ref="A2:A3"/>
    <mergeCell ref="B2:E3"/>
    <mergeCell ref="F2:F3"/>
    <mergeCell ref="G2:G3"/>
    <mergeCell ref="H2:H3"/>
    <mergeCell ref="I2:I3"/>
  </mergeCells>
  <printOptions horizontalCentered="1"/>
  <pageMargins left="0.25" right="0.25" top="0.64" bottom="0.75" header="0.3" footer="0.3"/>
  <pageSetup paperSize="9" scale="83" orientation="landscape" r:id="rId1"/>
  <headerFooter>
    <oddHeader>&amp;C&amp;"Times New Roman,Bold"&amp;16Annex-3 (Bill of Quantity)</oddHeader>
  </headerFooter>
  <rowBreaks count="1" manualBreakCount="1">
    <brk id="2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1993C-FC04-43B3-A740-596719A664C5}">
  <dimension ref="A1:E7"/>
  <sheetViews>
    <sheetView tabSelected="1" view="pageBreakPreview" zoomScaleNormal="100" zoomScaleSheetLayoutView="100" workbookViewId="0">
      <selection activeCell="B4" sqref="B4"/>
    </sheetView>
  </sheetViews>
  <sheetFormatPr defaultRowHeight="12.5" x14ac:dyDescent="0.25"/>
  <cols>
    <col min="1" max="1" width="6.08984375" style="23" customWidth="1"/>
    <col min="2" max="2" width="50.36328125" style="22" customWidth="1"/>
    <col min="3" max="3" width="68.90625" style="22" customWidth="1"/>
    <col min="4" max="4" width="19.08984375" style="22" customWidth="1"/>
    <col min="5" max="5" width="21" style="22" customWidth="1"/>
    <col min="6" max="16384" width="8.7265625" style="22"/>
  </cols>
  <sheetData>
    <row r="1" spans="1:5" ht="22.5" customHeight="1" x14ac:dyDescent="0.25">
      <c r="A1" s="99" t="s">
        <v>60</v>
      </c>
      <c r="B1" s="100"/>
      <c r="C1" s="100"/>
      <c r="D1" s="100"/>
      <c r="E1" s="101"/>
    </row>
    <row r="2" spans="1:5" ht="24" customHeight="1" x14ac:dyDescent="0.25">
      <c r="A2" s="102" t="s">
        <v>59</v>
      </c>
      <c r="B2" s="27" t="s">
        <v>58</v>
      </c>
      <c r="C2" s="27" t="s">
        <v>57</v>
      </c>
      <c r="D2" s="27" t="s">
        <v>56</v>
      </c>
      <c r="E2" s="103" t="s">
        <v>55</v>
      </c>
    </row>
    <row r="3" spans="1:5" ht="23" customHeight="1" x14ac:dyDescent="0.25">
      <c r="A3" s="104">
        <v>1</v>
      </c>
      <c r="B3" s="25" t="s">
        <v>62</v>
      </c>
      <c r="C3" s="25" t="s">
        <v>61</v>
      </c>
      <c r="D3" s="26">
        <f>'Tantil Primary School '!I15</f>
        <v>0</v>
      </c>
      <c r="E3" s="105"/>
    </row>
    <row r="4" spans="1:5" ht="23" customHeight="1" x14ac:dyDescent="0.3">
      <c r="A4" s="104">
        <v>2</v>
      </c>
      <c r="B4" s="25" t="s">
        <v>64</v>
      </c>
      <c r="C4" s="25" t="s">
        <v>63</v>
      </c>
      <c r="D4" s="26">
        <f>'Waradish Mixed Primary School'!I11</f>
        <v>0</v>
      </c>
      <c r="E4" s="106"/>
    </row>
    <row r="5" spans="1:5" ht="23" customHeight="1" x14ac:dyDescent="0.3">
      <c r="A5" s="104">
        <v>3</v>
      </c>
      <c r="B5" s="25" t="s">
        <v>66</v>
      </c>
      <c r="C5" s="25" t="s">
        <v>65</v>
      </c>
      <c r="D5" s="24">
        <f>'Kalimo Mixed Primary School'!I15</f>
        <v>0</v>
      </c>
      <c r="E5" s="106"/>
    </row>
    <row r="6" spans="1:5" ht="23" customHeight="1" x14ac:dyDescent="0.3">
      <c r="A6" s="104">
        <v>4</v>
      </c>
      <c r="B6" s="25" t="s">
        <v>68</v>
      </c>
      <c r="C6" s="25" t="s">
        <v>67</v>
      </c>
      <c r="D6" s="24">
        <f>'Lachilam Girls School'!I24</f>
        <v>0</v>
      </c>
      <c r="E6" s="106"/>
    </row>
    <row r="7" spans="1:5" s="23" customFormat="1" ht="30.5" customHeight="1" thickBot="1" x14ac:dyDescent="0.4">
      <c r="A7" s="107" t="s">
        <v>54</v>
      </c>
      <c r="B7" s="108"/>
      <c r="C7" s="108"/>
      <c r="D7" s="109">
        <f>SUM(D3:D6)</f>
        <v>0</v>
      </c>
      <c r="E7" s="110"/>
    </row>
  </sheetData>
  <mergeCells count="2">
    <mergeCell ref="A1:E1"/>
    <mergeCell ref="A7:C7"/>
  </mergeCells>
  <printOptions horizontalCentered="1"/>
  <pageMargins left="0.25" right="0.25" top="0.65" bottom="0.75" header="0.3" footer="0.3"/>
  <pageSetup paperSize="9" scale="85"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Tantil Primary School </vt:lpstr>
      <vt:lpstr>Waradish Mixed Primary School</vt:lpstr>
      <vt:lpstr>Kalimo Mixed Primary School</vt:lpstr>
      <vt:lpstr>Lachilam Girls School</vt:lpstr>
      <vt:lpstr>Summary Sheet of Pech Dara</vt:lpstr>
      <vt:lpstr>'Lachilam Girls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2025-04-16T03:36:53Z</cp:lastPrinted>
  <dcterms:created xsi:type="dcterms:W3CDTF">2025-02-03T07:22:27Z</dcterms:created>
  <dcterms:modified xsi:type="dcterms:W3CDTF">2025-04-16T03:37:00Z</dcterms:modified>
</cp:coreProperties>
</file>